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9630"/>
  </bookViews>
  <sheets>
    <sheet name="Havelvats 2" sheetId="1" r:id="rId1"/>
    <sheet name="Havelvats 6-1" sheetId="2" r:id="rId2"/>
    <sheet name="Havelvats 6-2" sheetId="3" r:id="rId3"/>
  </sheets>
  <externalReferences>
    <externalReference r:id="rId4"/>
    <externalReference r:id="rId5"/>
    <externalReference r:id="rId6"/>
  </externalReferences>
  <definedNames>
    <definedName name="_ftn1" localSheetId="2">'Havelvats 6-2'!#REF!</definedName>
    <definedName name="_ftnref1" localSheetId="2">'Havelvats 6-2'!$A$7</definedName>
    <definedName name="_Toc501014754" localSheetId="0">'Havelvats 2'!$A$2</definedName>
    <definedName name="_Toc501014758" localSheetId="1">'Havelvats 6-1'!$A$2</definedName>
    <definedName name="_Toc501014758" localSheetId="2">'Havelvats 6-2'!$A$2</definedName>
  </definedNames>
  <calcPr calcId="162913"/>
</workbook>
</file>

<file path=xl/calcChain.xml><?xml version="1.0" encoding="utf-8"?>
<calcChain xmlns="http://schemas.openxmlformats.org/spreadsheetml/2006/main">
  <c r="C675" i="1" l="1"/>
  <c r="F625" i="1" l="1"/>
  <c r="E625" i="1"/>
  <c r="D625" i="1"/>
  <c r="C625" i="1"/>
  <c r="F577" i="1" l="1"/>
  <c r="E577" i="1"/>
  <c r="D577" i="1"/>
  <c r="C577" i="1"/>
  <c r="E382" i="1" l="1"/>
  <c r="E386" i="1" s="1"/>
  <c r="F386" i="1"/>
  <c r="C386" i="1"/>
  <c r="F382" i="1"/>
  <c r="D382" i="1"/>
  <c r="D386" i="1" s="1"/>
  <c r="C382" i="1"/>
  <c r="E525" i="1" l="1"/>
  <c r="E529" i="1" s="1"/>
  <c r="E474" i="1"/>
  <c r="E478" i="1" s="1"/>
  <c r="F529" i="1"/>
  <c r="D529" i="1"/>
  <c r="F525" i="1"/>
  <c r="D525" i="1"/>
  <c r="C525" i="1"/>
  <c r="C529" i="1" s="1"/>
  <c r="D478" i="1"/>
  <c r="C478" i="1"/>
  <c r="F474" i="1"/>
  <c r="F478" i="1" s="1"/>
  <c r="D474" i="1"/>
  <c r="C474" i="1"/>
  <c r="C431" i="1" l="1"/>
  <c r="C726" i="1" l="1"/>
  <c r="C334" i="1" l="1"/>
  <c r="F280" i="1" l="1"/>
  <c r="F284" i="1" s="1"/>
  <c r="E280" i="1"/>
  <c r="E284" i="1" s="1"/>
  <c r="D280" i="1"/>
  <c r="D284" i="1" s="1"/>
  <c r="D239" i="1" l="1"/>
  <c r="E239" i="1"/>
  <c r="F239" i="1"/>
  <c r="D143" i="1"/>
  <c r="E143" i="1"/>
  <c r="F143" i="1"/>
  <c r="C239" i="1" l="1"/>
  <c r="C143" i="1" l="1"/>
  <c r="E91" i="1" l="1"/>
  <c r="E95" i="1" s="1"/>
  <c r="D91" i="1"/>
  <c r="D95" i="1" s="1"/>
  <c r="C91" i="1"/>
  <c r="C95" i="1" s="1"/>
  <c r="E82" i="1"/>
  <c r="D82" i="1"/>
  <c r="C82" i="1"/>
  <c r="E191" i="1" l="1"/>
  <c r="D191" i="1"/>
  <c r="C191" i="1"/>
  <c r="E187" i="1"/>
  <c r="D187" i="1"/>
  <c r="C187" i="1"/>
  <c r="E43" i="1" l="1"/>
  <c r="D43" i="1"/>
  <c r="C43" i="1"/>
  <c r="E183" i="1"/>
  <c r="D183" i="1"/>
  <c r="C183" i="1"/>
  <c r="E179" i="1" l="1"/>
  <c r="D179" i="1"/>
  <c r="C179" i="1"/>
  <c r="D47" i="1" l="1"/>
  <c r="E47" i="1"/>
  <c r="C47" i="1"/>
  <c r="C8" i="2"/>
  <c r="D8" i="2"/>
  <c r="E8" i="2"/>
  <c r="D11" i="2" l="1"/>
  <c r="E11" i="2"/>
  <c r="C11" i="2"/>
</calcChain>
</file>

<file path=xl/sharedStrings.xml><?xml version="1.0" encoding="utf-8"?>
<sst xmlns="http://schemas.openxmlformats.org/spreadsheetml/2006/main" count="1012" uniqueCount="284">
  <si>
    <t>Հավելված N 2. Նոր նախաձեռնությունների ներկայացման ձևաչափ</t>
  </si>
  <si>
    <t xml:space="preserve">1. Պետական մարմինը </t>
  </si>
  <si>
    <t>2. Ծրագիրը</t>
  </si>
  <si>
    <t xml:space="preserve">3. Միջոցառումը </t>
  </si>
  <si>
    <t xml:space="preserve">3.3 Միջոցառման (պետության միջամտության տեսակը)՝ </t>
  </si>
  <si>
    <t>4. Նպատակը</t>
  </si>
  <si>
    <t>5. Նկարագրությունը</t>
  </si>
  <si>
    <t>6. Սպասվող օգուտները</t>
  </si>
  <si>
    <t>8.Արդյունքային ցուցանիշները</t>
  </si>
  <si>
    <t>Չափի միավորը</t>
  </si>
  <si>
    <t>ՀՀ դրամ</t>
  </si>
  <si>
    <t>X</t>
  </si>
  <si>
    <t>9. Պահանջվող ռեսուրսները</t>
  </si>
  <si>
    <t>10. Ֆինանսավորման աղբյուրը</t>
  </si>
  <si>
    <t>Պետական բյուջե</t>
  </si>
  <si>
    <t>Այլ աղբյուրներ</t>
  </si>
  <si>
    <t>Ընդամենը պետական բյուջեի և այլ աղբյուրների գծով</t>
  </si>
  <si>
    <t>11. Արդյունքների այլ մակարդակներ արտահայտող այլընտրանքներ</t>
  </si>
  <si>
    <t>13.Այլ անհրաժեշտ տեղեկատվություն և հիմնավորումներ</t>
  </si>
  <si>
    <t>Նոր նախաձեռնությունների գծով ընդհանուր ծախսերը</t>
  </si>
  <si>
    <t>Այլ աղբյուրներից ակնկալվող ֆինանսավորում</t>
  </si>
  <si>
    <t>Այլ ծրագրերից ակնկալվող ծախսային խնայողություններ</t>
  </si>
  <si>
    <t>Պարտադիր պարտավորության շրջանակներում գործադիր մարմնի հայեցողական իրավասությունների շրջանակները</t>
  </si>
  <si>
    <t>Պարտադիր կամ հայեցողական  պարտավորությունների շրջանակը</t>
  </si>
  <si>
    <t xml:space="preserve">Պարտադիր կամ հայեցողական պարտավորությունը սահմանող օրենսդրական հիմքերը </t>
  </si>
  <si>
    <t>7. Նոր նախաձեռնությունը չֆինանսավորելու դեպքում ծագող խնդիրները</t>
  </si>
  <si>
    <t xml:space="preserve">12. Նոր նախաձեռնության իրականացման այլ եղանակներ արտահայտող այլընտրանքներ </t>
  </si>
  <si>
    <t>Նոր նախաձեռնությունների ֆինանսավորման այլ աղբյուրներ        /տող2.1 + տող 2.2./</t>
  </si>
  <si>
    <t>Նոր նախաձեռնությունների զուտ ազդեցությունը պետական բյուջեի վրա (ընդհանուր ծախս` հանած եկամտի այլընտրանքային աղբյուրներ և/կամ այլ ծրագրերից խնայողություններ) /տող 1 - տող 2/</t>
  </si>
  <si>
    <t>Հավելված N 6. Նոր նախաձեռնությունների ֆինանսավորման աղբյուրները (ամփոփ) և առաջնահերթությունները</t>
  </si>
  <si>
    <t>Աղյուսակ 1. Նոր նախաձեռնությունների ֆինանսավորման աղբյուրները (ամփոփ)</t>
  </si>
  <si>
    <t>հազար դրամ</t>
  </si>
  <si>
    <t>Աղյուսակ 2. Նոր նախաձեռնությունների միջև առաջնահերթությունները</t>
  </si>
  <si>
    <t>Նոր նախաձեռնության (Ծրագրի/ միջոցառման) անվանումը</t>
  </si>
  <si>
    <t>Ծրագիր</t>
  </si>
  <si>
    <t>Միջոցառում</t>
  </si>
  <si>
    <t>Պարտադիր ծախսերին առնչվող նոր նախաձեռնություններ</t>
  </si>
  <si>
    <t>Հայեցողական ծախսերին առնչվող նոր նախաձեռնություններ</t>
  </si>
  <si>
    <t>Ծրագրային դասիչը</t>
  </si>
  <si>
    <t>2030թ.</t>
  </si>
  <si>
    <t>հա</t>
  </si>
  <si>
    <t>2.2 Ծրագրի կոդը՝  1022</t>
  </si>
  <si>
    <t xml:space="preserve">□ Պարտադիր ծախսային պարտավորություն      
󠆢 Հայեցողական ծախսային պարտավորություն, այդ թվում՝
□Շարունակական                   󠆢󠆢 Ոչ շարունակական </t>
  </si>
  <si>
    <t>2023թ.</t>
  </si>
  <si>
    <t>2024թ.</t>
  </si>
  <si>
    <t>2023թ (հազ. դրամ)</t>
  </si>
  <si>
    <t>Գյուղատնտեսական նշանակության հողերի խոշորացում՝ դրանց ձեռք բերման և վարձակալության միջնորդավորման, բանկավորման և կոնսոլիդացման միջոցով։</t>
  </si>
  <si>
    <t>Գյուղատնտեսական նշանակության հողերի չօգտագործման մակարդակի կրճատում, մասնատվածության մակարդակի նվազեցում։</t>
  </si>
  <si>
    <t>Միջոցառումը կնպաստի գյուղատնտեսական նշանակության հողերի շրջանառության մեջ ընդգրկմանը, հողօգտագործման արդյունավետության բարձրացմանը և հողերի շուկայի զարգացմանը։</t>
  </si>
  <si>
    <t>Ծրագրի շրջանականերում նախատեսվում է 2021 թվականից ստեղծել հողային գործակալություն, որն իրականացնելու է հողերի բանկավորման, կոնսոլիդացիայի և վարձակալության խթանման միջոցառումներ:</t>
  </si>
  <si>
    <t>ՀՀ գյուղատնտեսության ոլորտում տնտեսական զարգացումն ապահովող հիմնական ուղղությունների 2020-2030 թվականների ռազմավարությանը:
ՀՀ կառավարության 2020 թվականի հունվարի 23-ի N 68-Լ որոշում։</t>
  </si>
  <si>
    <t>Հողային գործակալությունը կարող է ձեռք բերել գյուղատնտեսական նշանակության հողեր, վաճառել վարձակալությամբ դրամադրել։</t>
  </si>
  <si>
    <t>3.1 Միջոցառման անվանումը՝ ՀՀ-ում գյուղատնտեսական նշանակության հողերի օգտագործման արդյունավետության բարձրացման նպատակով հողային բանկի ստեղծում</t>
  </si>
  <si>
    <t>Գյուղատնտեսական նշանակության հողերի խոշորացում՝ դրանց ձեռք բերման և վարձակալության միջնորդավորման, բանկավորման և կոնսոլիդացման միջոցով:</t>
  </si>
  <si>
    <t>Միջոցառման նպատակն է նպաստել կայուն գյուղատնտեսության և գյուղական բնակավայրերի զարգացմանը։</t>
  </si>
  <si>
    <t xml:space="preserve">Համախառն բերքի ավելացում, կոնսոլիդացված տարածքներում մեքենաների և աշխատուժի կրճատում, չօգտագործված տարածքների գյուղատնտեսական շրջանառության մեջ ներգրավում։
</t>
  </si>
  <si>
    <t>Փոքր հողակտորներ, տնտեսապես ոչ արդյունավետ գյուղատնտեսություն</t>
  </si>
  <si>
    <t>ՀՀ գյուղատնտեսության ոլորտում տնտեսական զարգացումն ապահովող հիմնական ուղղությունների 2020-2030 թվականների ռազմավարությանը:
ՀՀ կառավարության 2020 թվականի հունվարի 23-ի N 68-Լ որոշում, 2021 թվականի օգոստոսի 18-ի N 1363-Ա։</t>
  </si>
  <si>
    <t>3.1 Միջոցառման անվանումը՝ Գյուղատնտեսական նշանակության հողերի խոշորացում՝ դրանց ձեռք բերման և վարձակալության միջնորդավորման, բանկավորման և կոնսոլիդացման միջոցով:</t>
  </si>
  <si>
    <t>Չօգտագործվող գյուղատնտեսական նշանակության հողերը շրջանառության մեջ ներառում</t>
  </si>
  <si>
    <t>Ò»éù µ»ñíáÕ ÑáÕ»ñÁ</t>
  </si>
  <si>
    <t>2025թ.</t>
  </si>
  <si>
    <t>Հազ. դրամ</t>
  </si>
  <si>
    <t>3.1 Միջոցառման անվանումը՝ ՀՀ-ում գյուղատնտեսական նշանակության հողերի միավորմանը (կոնսոլիդացիային) աջակցություն</t>
  </si>
  <si>
    <t>Միջոցառումն իրականացվելու է ծրագրով նախատեսված աշխատանքների իրականացման ծախսերի փոխհատուցման միջոցով՝ Ծրագրի շահառուի և նախարարության միջև կնքվող փոխհատուցման պայմանագրի հիման վրա։</t>
  </si>
  <si>
    <t xml:space="preserve">ՀՀ գյուղատնտեսության ոլորտում տնտեսական զարգացումն ապահովող հիմնական ուղղությունների 2020-2030 թվականների ռազմավարությունը:
ՀՀ կառավարության 2020 թվականի հունվարի 23-ի N 68-Լ որոշում։
2021 թվականի  նոյեմբերի 18-ի «Հայաստանի Հանրապետության կառավարության 2021-2026 թվականների գործունեության միջոցառումների ծրագիրը հաստատելու մասին»  N 1902-Լ որոշում։
2021 թվականի օգոստոսի 18-ի «Հայաստանի Հանրապետության կառավարության ծրագիրը հաստատելու մասին» N 1363-Ա որոշում։
</t>
  </si>
  <si>
    <t>Գյուղատնտեսական նշանակության հողերի միավորում՝ պետական աջակցության միջոցով։</t>
  </si>
  <si>
    <t>Մասնատվածության և չօգտագործման մակարդակի նվազեցում, համախառն արտադրանքի ավելացում, գյուղատնտեսական նշանակության հողերի բերրիության բարձրացում, ջրավազաններով ապահովված ոռոգելի հողատարածությունների ավելացում, ծրագրի մասնակից տնտեսավարողների եկամուտների ավելացում, վճարունակության բարձրացում, հողերի շուկայի զարգացում</t>
  </si>
  <si>
    <t>Ծրագրի շրջանակներում միավորված և շրջանառության մեջ ներառված գյուղատնտեսական նշանակության հողեր, հեկտար</t>
  </si>
  <si>
    <t>Հազ դրամ</t>
  </si>
  <si>
    <t>2.2 Ծրագրի կոդը՝ 1022</t>
  </si>
  <si>
    <t>3,1 Անասնաբուծության ճյուղում ներդրումային ծրագրերի շրջանակում տնտեսավարողներին տրամադրվող աջակցություն</t>
  </si>
  <si>
    <t>3.4   󠆢󠆢   󠆢󠆢  Նոր միջոցառում (հիմնավորումներ և բացատրություններ)՝ նպաստել ճյուղում կատարվող ներդրումների ավելացմանը, անասնաբուծական արտադրանքի ինքնաբավության մակարդակի բարձրացմանը, տեղական արտադրության խթանմանը,  ճյուղի գրավչության մակարդակի բարձրացմանը։</t>
  </si>
  <si>
    <t xml:space="preserve">3.5  Նոր նախաձեռնության ծախսերի հիմքում դրված պարտավորության բնույթը՝ </t>
  </si>
  <si>
    <t xml:space="preserve">□ Պարտադիր ծախսային պարտավորություն        󠆢󠆢  Հայեցողական ծախսային պարտավորություն, այդ թվում՝□Շարունակական                     󠆢󠆢 Ոչ շարունակական </t>
  </si>
  <si>
    <t xml:space="preserve">
Անասնաբուծության ճյուղում իրականացվող առնվազն 8-10 մլրդ դրամի ներդրումների
35%, բայց ոչ ավելի քան 2,8-3,5 մլրդ դրամի փոխհատուցում</t>
  </si>
  <si>
    <t xml:space="preserve">ՀՀ կառավարության 18.08.2021թ.
N 1363-Ա որոշում
ՀՀ կառավա¬րության 19.12.2019թ.
N 1886-Լ որոշում
ՀՀ կառավա¬րության 03.03.2022թ.
N 276-Լ որոշում
</t>
  </si>
  <si>
    <t>հանրապետությունում  տեղական անասնաբուծական արտադրանքի արտադրության ծավալների ավելացման համար կատարվող ներդրումների մասնակի փոխհատուցման  միջոցով՝ նպաստել ճյուղում կատարվող ներդրումների ավելացմանը, անասնաբուծական արտադրանքի ինքնաբավության մակարդակի բարձրացմանը, տեղական արտադրության խթանմանը,  ճյուղի գրավչության մակարդակի բարձրացմանը։</t>
  </si>
  <si>
    <t xml:space="preserve"> ՀՀ բոլոր մարզերում անասնաբուծության ճյուղում իրականացվող առնվազն 8-10 մլրդ դրամի ներդրումների 
 մասնակի փոխհատուցում</t>
  </si>
  <si>
    <t>Հանրապետությունում  խոշոր և արդիական անասնաբուծական համալիրների առկայության ապահովում,անասնաբուծական թարմ և վերամշակված արտադրանքի ծավալների ավելացում, տավարի, խոզի և թռչնի մսի, կաթի ինքնաբավության մակարդակի բարձրացում, կաթի որակական հատկանիշների բարելավում, նոր լրացուցիչ աշխատատեղերի ստեղծում։</t>
  </si>
  <si>
    <t>հատ</t>
  </si>
  <si>
    <t>2.2 Ծրագրի կոդը՝ 1187</t>
  </si>
  <si>
    <t>3,1 Տնամերձ հողամասերում ինտենսիվ այգեհիմնման և ոռոգման արդիական համակարգերի ներդրման փորձնական ծրագրին աջակցություն</t>
  </si>
  <si>
    <t>Տնամերձ հողամասում այգեհիմնման և ոռոգման կաթիլային համակարգի ներդրման համար կատարված փաստացի ծախսերի, ինչպես նաև այգեհիմնման համար խորհրդատվական ծառայությունների տրամադրման մեկ տարվա ծախսերի ամբողջական փոխհատուցում՝ բայց ոչ ավելի քան ծրագրով հաշվարկված ծախսերի հանրագումարի չափը</t>
  </si>
  <si>
    <t xml:space="preserve">ՀՀ կառավարության 18.08.2021թ.
N 1363-Ա որոշում
ՀՀ կառավարության 19.12.2019թ.
N 1886-Լ որոշում
ՀՀ կառավարության ...
</t>
  </si>
  <si>
    <t>Տնամերձ հողամասերում ինտենսիվ այգեհիմնման և ոռոգման արդիական համակարգերի ներդրման փորձնական ծրագրի նպատակն է փոխարինել տնամերձ հողամասերում առկա ծերացած ու չպտղաբերող պտղատու ծառերը նորերով և իրականացնել ինտենսիվ տեխնոլոգիաների ներդրմամբ այգետնկում։</t>
  </si>
  <si>
    <t xml:space="preserve"> Տնամերձ հողամասում այգեհիմնման և ոռոգման կաթիլային համակարգի ներդրման համար կատարված  ծախսերի փոխհատուցում</t>
  </si>
  <si>
    <t>Ցածր բերքատու ավանդական այգիների փոխարեն բնակավայրերում մեկ պտղատեսակով ինտենսիվ այգեհիմնման դեպքում կարտադրվի որակյալ և մրցունակ արտադրանք, ինչը կնպաստի իրացման խնդրիների լուծմանը, տնտեսավարողների եկամուտների ավելացմանը։</t>
  </si>
  <si>
    <t xml:space="preserve">□ Պարտադիր ծախսային պարտավորություն  󠆢󠆢  Հայեցողական ծախսային պարտավորություն, այդ թվում ՝ □Շարունակական  󠆢󠆢 Ոչ շարունակական </t>
  </si>
  <si>
    <t>Ծրագրի շրջանակում ինտենսիվ այգիներով և կաթիլային ոռոգման համակարգերով ներդրվող տնամերձ հողամասեր</t>
  </si>
  <si>
    <r>
      <rPr>
        <b/>
        <sz val="11"/>
        <color theme="1"/>
        <rFont val="GHEA Grapalat"/>
        <family val="3"/>
      </rPr>
      <t>1.1 Պետական մարմնի անվանումը՝</t>
    </r>
    <r>
      <rPr>
        <sz val="11"/>
        <color theme="1"/>
        <rFont val="GHEA Grapalat"/>
        <family val="3"/>
      </rPr>
      <t xml:space="preserve">   ՀՀ էկոնոմիկայի նախարարություն</t>
    </r>
  </si>
  <si>
    <r>
      <rPr>
        <b/>
        <sz val="11"/>
        <color theme="1"/>
        <rFont val="GHEA Grapalat"/>
        <family val="3"/>
      </rPr>
      <t xml:space="preserve">1.2 Նոր նախաձեռնությանն առնչվող այլ պետական մարմինների անվանումները՝ </t>
    </r>
    <r>
      <rPr>
        <sz val="11"/>
        <color theme="1"/>
        <rFont val="GHEA Grapalat"/>
        <family val="3"/>
      </rPr>
      <t xml:space="preserve"> ______________________________________________________________</t>
    </r>
  </si>
  <si>
    <r>
      <rPr>
        <b/>
        <sz val="11"/>
        <color theme="1"/>
        <rFont val="GHEA Grapalat"/>
        <family val="3"/>
      </rPr>
      <t>2.1 Ծրագրի անվանումը՝</t>
    </r>
    <r>
      <rPr>
        <sz val="11"/>
        <color theme="1"/>
        <rFont val="GHEA Grapalat"/>
        <family val="3"/>
      </rPr>
      <t xml:space="preserve">    Գյուղատնտեսության խթանման ծրագիր </t>
    </r>
  </si>
  <si>
    <r>
      <rPr>
        <b/>
        <sz val="11"/>
        <color theme="1"/>
        <rFont val="GHEA Grapalat"/>
        <family val="3"/>
      </rPr>
      <t>2.3 Նոր ծրագիր (հիմնավորումներ և բացատրություններ)՝</t>
    </r>
    <r>
      <rPr>
        <sz val="11"/>
        <color theme="1"/>
        <rFont val="GHEA Grapalat"/>
        <family val="3"/>
      </rPr>
      <t xml:space="preserve"> ____________________________________________________________________________________</t>
    </r>
  </si>
  <si>
    <r>
      <rPr>
        <b/>
        <sz val="11"/>
        <color theme="1"/>
        <rFont val="GHEA Grapalat"/>
        <family val="3"/>
      </rPr>
      <t>3.2 Միջոցառման կոդը՝</t>
    </r>
    <r>
      <rPr>
        <sz val="11"/>
        <color theme="1"/>
        <rFont val="GHEA Grapalat"/>
        <family val="3"/>
      </rPr>
      <t xml:space="preserve">   11004</t>
    </r>
  </si>
  <si>
    <t xml:space="preserve">     󠆢󠆢 Ապրանք և ծառայություն 󠄑□ Տրանսֆերտ □ Այլ (նկարագրություն) </t>
  </si>
  <si>
    <r>
      <t xml:space="preserve">     </t>
    </r>
    <r>
      <rPr>
        <b/>
        <sz val="11"/>
        <color theme="1"/>
        <rFont val="GHEA Grapalat"/>
        <family val="3"/>
      </rPr>
      <t>□ Գոյություն ունեցող միջոցառման ընդլայնում (հիմնավորումներ և բացատրություններ)՝</t>
    </r>
    <r>
      <rPr>
        <sz val="11"/>
        <color theme="1"/>
        <rFont val="GHEA Grapalat"/>
        <family val="3"/>
      </rPr>
      <t xml:space="preserve"> </t>
    </r>
  </si>
  <si>
    <r>
      <rPr>
        <b/>
        <sz val="11"/>
        <color theme="1"/>
        <rFont val="GHEA Grapalat"/>
        <family val="3"/>
      </rPr>
      <t>3.2 Միջոցառման կոդը՝</t>
    </r>
    <r>
      <rPr>
        <sz val="11"/>
        <color theme="1"/>
        <rFont val="GHEA Grapalat"/>
        <family val="3"/>
      </rPr>
      <t xml:space="preserve">  12010</t>
    </r>
  </si>
  <si>
    <t xml:space="preserve">    □ 󠆢Ապրանք և ծառայություն 󠆢󠆢 Տրանսֆերտ □ Այլ (նկարագրություն) </t>
  </si>
  <si>
    <t>3.4   󠆢󠆢  Նոր միջոցառում (հիմնավորումներ և բացատրություններ)՝ միջոցառումը հնարավորություն կստեղծի հանրապետությունում հողերի մասնատվածության մակարդակի կրճատման, արտադրողականության բարձրացման, բերրիության պահպանման ու բարձրացման, կապիտալ ներդրումների ներգրավմման համար։</t>
  </si>
  <si>
    <r>
      <rPr>
        <b/>
        <sz val="11"/>
        <color theme="1"/>
        <rFont val="GHEA Grapalat"/>
        <family val="3"/>
      </rPr>
      <t>1.1 Պետական մարմնի անվանումը՝</t>
    </r>
    <r>
      <rPr>
        <sz val="11"/>
        <color theme="1"/>
        <rFont val="GHEA Grapalat"/>
        <family val="3"/>
      </rPr>
      <t xml:space="preserve">    ՀՀ էկոնոմիկայի նախարարություն</t>
    </r>
  </si>
  <si>
    <r>
      <rPr>
        <b/>
        <sz val="11"/>
        <color theme="1"/>
        <rFont val="GHEA Grapalat"/>
        <family val="3"/>
      </rPr>
      <t>2.1 Ծրագրի անվանումը՝</t>
    </r>
    <r>
      <rPr>
        <sz val="11"/>
        <color theme="1"/>
        <rFont val="GHEA Grapalat"/>
        <family val="3"/>
      </rPr>
      <t xml:space="preserve">  Գյուղատնտեսության խթանման ծրագիր</t>
    </r>
  </si>
  <si>
    <r>
      <rPr>
        <b/>
        <sz val="11"/>
        <color theme="1"/>
        <rFont val="GHEA Grapalat"/>
        <family val="3"/>
      </rPr>
      <t>3.2 Միջոցառման կոդը՝</t>
    </r>
    <r>
      <rPr>
        <sz val="11"/>
        <color theme="1"/>
        <rFont val="GHEA Grapalat"/>
        <family val="3"/>
      </rPr>
      <t xml:space="preserve">   </t>
    </r>
  </si>
  <si>
    <r>
      <rPr>
        <b/>
        <sz val="11"/>
        <color theme="1"/>
        <rFont val="GHEA Grapalat"/>
        <family val="3"/>
      </rPr>
      <t xml:space="preserve">    □  󠆢 </t>
    </r>
    <r>
      <rPr>
        <sz val="11"/>
        <color theme="1"/>
        <rFont val="GHEA Grapalat"/>
        <family val="3"/>
      </rPr>
      <t xml:space="preserve">Ապրանք և ծառայություն    󠆢󠆢  Տրանսֆերտ □ Այլ (նկարագրություն) </t>
    </r>
  </si>
  <si>
    <r>
      <t xml:space="preserve">     </t>
    </r>
    <r>
      <rPr>
        <b/>
        <sz val="11"/>
        <color theme="1"/>
        <rFont val="GHEA Grapalat"/>
        <family val="3"/>
      </rPr>
      <t xml:space="preserve">□ Գոյություն ունեցող միջոցառման ընդլայնում (հիմնավորումներ և բացատրություններ)՝ </t>
    </r>
  </si>
  <si>
    <r>
      <rPr>
        <b/>
        <sz val="11"/>
        <color theme="1"/>
        <rFont val="GHEA Grapalat"/>
        <family val="3"/>
      </rPr>
      <t>3.2 Միջոցառման կոդը՝</t>
    </r>
    <r>
      <rPr>
        <sz val="11"/>
        <color theme="1"/>
        <rFont val="GHEA Grapalat"/>
        <family val="3"/>
      </rPr>
      <t xml:space="preserve">   31001</t>
    </r>
  </si>
  <si>
    <t xml:space="preserve">    □ Ապրանք և ծառայություն 󠄑□ Տրանսֆերտ 󠆢 Այլ (նկարագրություն) Այլ պետական կազմակերպությունների կողմից օգտագործվող ոչ ֆինանսական ակտիվների հետ գործառնություններ</t>
  </si>
  <si>
    <r>
      <rPr>
        <b/>
        <sz val="11"/>
        <color theme="1"/>
        <rFont val="GHEA Grapalat"/>
        <family val="3"/>
      </rPr>
      <t xml:space="preserve">1.2 Նոր նախաձեռնությանն առնչվող այլ պետական մարմինների անվանումները՝ </t>
    </r>
    <r>
      <rPr>
        <sz val="11"/>
        <color theme="1"/>
        <rFont val="GHEA Grapalat"/>
        <family val="3"/>
      </rPr>
      <t xml:space="preserve"> _________________________________________________________</t>
    </r>
  </si>
  <si>
    <r>
      <rPr>
        <b/>
        <sz val="11"/>
        <color theme="1"/>
        <rFont val="GHEA Grapalat"/>
        <family val="3"/>
      </rPr>
      <t>2.1 Ծրագրի անվանումը՝</t>
    </r>
    <r>
      <rPr>
        <sz val="11"/>
        <color theme="1"/>
        <rFont val="GHEA Grapalat"/>
        <family val="3"/>
      </rPr>
      <t xml:space="preserve">  Գյուղատնտեսության արդիականացման ծրագիր</t>
    </r>
  </si>
  <si>
    <t>Ծրագրի շրջանակում 2022 թվականից իրականացվող ներդրումային ծրագրեր, հատ</t>
  </si>
  <si>
    <r>
      <rPr>
        <b/>
        <sz val="10"/>
        <color theme="1"/>
        <rFont val="GHEA Grapalat"/>
        <family val="3"/>
      </rPr>
      <t>1.2</t>
    </r>
    <r>
      <rPr>
        <b/>
        <sz val="14"/>
        <color theme="1"/>
        <rFont val="GHEA Grapalat"/>
        <family val="3"/>
      </rPr>
      <t xml:space="preserve"> </t>
    </r>
    <r>
      <rPr>
        <b/>
        <sz val="10"/>
        <color theme="1"/>
        <rFont val="GHEA Grapalat"/>
        <family val="3"/>
      </rPr>
      <t xml:space="preserve">Նոր նախաձեռնությանն առնչվող այլ պետական մարմինների անվանումները՝ </t>
    </r>
    <r>
      <rPr>
        <sz val="10"/>
        <color theme="1"/>
        <rFont val="GHEA Grapalat"/>
        <family val="3"/>
      </rPr>
      <t xml:space="preserve"> </t>
    </r>
  </si>
  <si>
    <r>
      <t xml:space="preserve">2.1 Ծրագրի անվանումը՝  </t>
    </r>
    <r>
      <rPr>
        <sz val="10"/>
        <color theme="1"/>
        <rFont val="GHEA Grapalat"/>
        <family val="3"/>
      </rPr>
      <t>Աջակցություն փոքր և միջին ձեռնարկատիրությանը</t>
    </r>
  </si>
  <si>
    <t>2.2 Ծրագրի կոդը՝ 1104</t>
  </si>
  <si>
    <t xml:space="preserve">3. Միջոցառումը՝  </t>
  </si>
  <si>
    <t>3.1 Տնտեսության զարգացմանն աջակցող մասնագիտական կարողությունների և հմտությունների զանգվածային վերազինում՝ աշխարհի առաջատար բուհերի և միջազգային կազմակերպությունների էլեկտրոնային դասընթացների միջոցով</t>
  </si>
  <si>
    <r>
      <rPr>
        <b/>
        <sz val="10"/>
        <color theme="1"/>
        <rFont val="GHEA Grapalat"/>
        <family val="3"/>
      </rPr>
      <t>3.2 Միջոցառման կոդը՝</t>
    </r>
    <r>
      <rPr>
        <sz val="10"/>
        <color theme="1"/>
        <rFont val="GHEA Grapalat"/>
        <family val="3"/>
      </rPr>
      <t xml:space="preserve"> 11004</t>
    </r>
  </si>
  <si>
    <r>
      <t xml:space="preserve">3.3 Միջոցառման (պետության միջամտության տեսակը)՝ </t>
    </r>
    <r>
      <rPr>
        <sz val="10"/>
        <color theme="1"/>
        <rFont val="GHEA Grapalat"/>
        <family val="3"/>
      </rPr>
      <t>Ֆինանսավորում պետական բյուջեից և օրենքով չարգելված այլ միջոցներից</t>
    </r>
    <r>
      <rPr>
        <b/>
        <sz val="10"/>
        <color theme="1"/>
        <rFont val="GHEA Grapalat"/>
        <family val="3"/>
      </rPr>
      <t>:</t>
    </r>
  </si>
  <si>
    <r>
      <rPr>
        <sz val="10"/>
        <rFont val="GHEA Grapalat"/>
        <family val="3"/>
      </rPr>
      <t xml:space="preserve">    X Ապրանք և ծառայություն </t>
    </r>
    <r>
      <rPr>
        <sz val="14"/>
        <color theme="1"/>
        <rFont val="GHEA Grapalat"/>
        <family val="3"/>
      </rPr>
      <t xml:space="preserve"> </t>
    </r>
    <r>
      <rPr>
        <b/>
        <sz val="14"/>
        <color theme="1"/>
        <rFont val="GHEA Grapalat"/>
        <family val="3"/>
      </rPr>
      <t xml:space="preserve"> </t>
    </r>
    <r>
      <rPr>
        <sz val="14"/>
        <color theme="1"/>
        <rFont val="GHEA Grapalat"/>
        <family val="3"/>
      </rPr>
      <t xml:space="preserve">□ </t>
    </r>
    <r>
      <rPr>
        <sz val="10"/>
        <color theme="1"/>
        <rFont val="GHEA Grapalat"/>
        <family val="3"/>
      </rPr>
      <t xml:space="preserve">Տրանսֆերտ </t>
    </r>
    <r>
      <rPr>
        <sz val="14"/>
        <color theme="1"/>
        <rFont val="GHEA Grapalat"/>
        <family val="3"/>
      </rPr>
      <t xml:space="preserve">□ </t>
    </r>
    <r>
      <rPr>
        <sz val="10"/>
        <color theme="1"/>
        <rFont val="GHEA Grapalat"/>
        <family val="3"/>
      </rPr>
      <t xml:space="preserve">Այլ (նկարագրություն) </t>
    </r>
  </si>
  <si>
    <r>
      <t>3.4 V Նոր միջոցառման (հիմնավորումներ և բացատրություններ)՝</t>
    </r>
    <r>
      <rPr>
        <sz val="10"/>
        <color theme="1"/>
        <rFont val="GHEA Grapalat"/>
        <family val="3"/>
      </rPr>
      <t xml:space="preserve"> Միջոցառումն  ուղղված է մասնավոր, այդ թվում նաև ՓՄՁ հատվածի մասնագիտական կարողությունների
զարգացման համար ազգային EdTech պլատֆորմի ստեղծում՝ մասնագիտական վերապատրաստումներ լայն մարզային բաշխվածությամբ։</t>
    </r>
  </si>
  <si>
    <r>
      <t xml:space="preserve">     </t>
    </r>
    <r>
      <rPr>
        <b/>
        <sz val="10"/>
        <color theme="1"/>
        <rFont val="GHEA Grapalat"/>
        <family val="3"/>
      </rPr>
      <t>□ Գոյություն ունեցող միջոցառման ընդլայնում (հիմնավորումներ և բացատրություններ)՝</t>
    </r>
    <r>
      <rPr>
        <sz val="10"/>
        <color theme="1"/>
        <rFont val="GHEA Grapalat"/>
        <family val="3"/>
      </rPr>
      <t xml:space="preserve"> </t>
    </r>
  </si>
  <si>
    <r>
      <rPr>
        <sz val="10"/>
        <rFont val="GHEA Grapalat"/>
        <family val="3"/>
      </rPr>
      <t xml:space="preserve">□ Պարտադիր ծախսային պարտավորություն  </t>
    </r>
    <r>
      <rPr>
        <sz val="10"/>
        <color rgb="FFFF0000"/>
        <rFont val="GHEA Grapalat"/>
        <family val="3"/>
      </rPr>
      <t xml:space="preserve">   </t>
    </r>
    <r>
      <rPr>
        <sz val="10"/>
        <rFont val="GHEA Grapalat"/>
        <family val="3"/>
      </rPr>
      <t xml:space="preserve"> X Հայեցողական ծախսային պարտավորություն, այդ թվում՝   </t>
    </r>
    <r>
      <rPr>
        <sz val="10"/>
        <color theme="1"/>
        <rFont val="GHEA Grapalat"/>
        <family val="3"/>
      </rPr>
      <t xml:space="preserve">              □ Շարունակական                   □󠆢 Ոչ շարունակական </t>
    </r>
  </si>
  <si>
    <t>Պարտադիր կամ հայեցողական պարտավորությունների շրջանակը</t>
  </si>
  <si>
    <t xml:space="preserve"> ՀՀ կառավարության Օգոստոսի 27-ին հաստատված է Փոքր և միջին ձեռնարկատիրության զարգացման 2020-2024 թվականների ռազմավարությունը, ինչպես նաև ՀՀ կառավարության 2021 թվականի նոյեմբերի 18-ի N 1902-Լ որոշման Հավելված N 1-ով նախատեսված՝ ՓՄՁ ծրագրի 4․2 կետի "Մասնավոր հատվածի մասնագիտական կարողությունների զարգացում" միջոցառումը։</t>
  </si>
  <si>
    <t>Օրենսդրական հիմքերը սահմանված են ՀՀ կառավարության 2021-2026 թթ․ ծրագրով։  ՀՀ կառավարության 2021 թվականի նոյեմբերի 18-ի N 1902-Լ որոշման Հավելված N 1-ով նախատեսված՝ ՓՄՁ ծրագրի 4․2 կետի "Մասնավոր հատվածի մասնագիտական կարողությունների զարգացում" միջոցառումը, մասնավորապես « Ունենալ ազգային EdTech պլատֆորմ, որի շահառուն կհանդիսանա այդ թվում նաև մասնավոր ոլորտը։ Կատարել տարեկան 10.000 վերապատրաստում՝ լայն մարզային բաշխվածությամբ» պարբերությունը։</t>
  </si>
  <si>
    <t>Ծրագրի նպատակն է զանգվածայնորեն բարելավել առաջադեմ գիտելիքի և հմտությունների մակարդակը Հայաստանում, բարձրացնել աշխատուժի մասնակցության մակարդակն ու աշխատուժի համապատասխանությունը տնտեսության ներկա և ապագա պահանջներին, ավելացնել առաջատար և զարգացող մասնագիտությունների գծով մրցունակ մասնագետների թիվը, նպաստել գործազրկության մակարդակի նվազմանը և ընձեռել աշխատելու ավելի մեծ հնարավորություններ, հայոց լեզվով հասանելի դարձնել մեծածավալ համաշխարհային առաջադեմ գիտելիք և փորձ, նպաստել ցկյանս կրթության մշակույթի ձևավորմանն ու ամրապնդմանը, բարձրագույն կրթական հաստատությունների կարողությունների ավելացմանը, հանրային ծառայության և հանրային կառավարման որակի բարելավմանը, հայրենադարձության խթանմանը, ներդրումների ծավալի և տնտեսության արտադրողականության աճին՝ ապահովելով հարաճուն տնտեսական աճի համար անհրաժեշտ նախադրյալներ և տնտեսության մեջ ստեղծելով բազմապատիկ ներգործություն:</t>
  </si>
  <si>
    <t xml:space="preserve">Միջոցառման իրականացման արդյունքում՝ տնտեսության զարգացմանն աջակցող մասնագիտական կարողությունների և հմտությունների զանգվածային վերազինման նպատակով ստեղծվելու է ազգային կրթական Edtech հարթակը, որը իր մեջ ներառելու է աշխարհի առաջատար բուհերի և միջազգային կազմակերպությունների էլեկտրոնային դասընթացները։ </t>
  </si>
  <si>
    <t>Նոր նախաձեռնությունը չֆինանսավորելու դեպքում ՀՀ կառավարության 2021-2026 թթ․ ծրագրով նախատեսված դրույթները, ՀՀ կառավարության 2021 թվականի նոյեմբերի 18-ի N 1902-Լ որոշման Հավելված N 1-ով նախատեսված՝ ՓՄՁ ծրագրի  4․2 կետի "Մասնավոր հատվածի մասնագիտական կարողությունների զարգացում" միջոցառումը։</t>
  </si>
  <si>
    <t>Պլատֆորմի միջոցով վերապատրաստումներ</t>
  </si>
  <si>
    <t>-</t>
  </si>
  <si>
    <t>ՀՀ հազ․ դրամ</t>
  </si>
  <si>
    <t>ՀՀ հազ․դրամ</t>
  </si>
  <si>
    <t xml:space="preserve">Այլ աղբյուրներ </t>
  </si>
  <si>
    <r>
      <rPr>
        <b/>
        <sz val="10"/>
        <color theme="1"/>
        <rFont val="GHEA Grapalat"/>
        <family val="3"/>
      </rPr>
      <t>2.3</t>
    </r>
    <r>
      <rPr>
        <b/>
        <sz val="14"/>
        <color theme="1"/>
        <rFont val="GHEA Grapalat"/>
        <family val="3"/>
      </rPr>
      <t xml:space="preserve"> </t>
    </r>
    <r>
      <rPr>
        <b/>
        <sz val="10"/>
        <color theme="1"/>
        <rFont val="GHEA Grapalat"/>
        <family val="3"/>
      </rPr>
      <t>Նոր ծրագիր (հիմնավորումներ և բացատրություններ)</t>
    </r>
  </si>
  <si>
    <t>3. Միջոցառումը՝  Տնտեսության զարգացմանն աջակցող մասնագիտական կարողությունների և հմտությունների զանգվածային վերազինման նպատակով ազգային կրթական Edtech հարթակի ստեղծմանը պետական աջակցություն</t>
  </si>
  <si>
    <r>
      <rPr>
        <b/>
        <sz val="10"/>
        <color theme="1"/>
        <rFont val="GHEA Grapalat"/>
        <family val="3"/>
      </rPr>
      <t>Միջոցառման իրականացումից ակնկալվում են հետևյալ օգուտները՝</t>
    </r>
    <r>
      <rPr>
        <sz val="10"/>
        <color theme="1"/>
        <rFont val="GHEA Grapalat"/>
        <family val="3"/>
      </rPr>
      <t xml:space="preserve">
Ծրագրի իրականացման արդյունքում ակնկալվում է շուրջ 114 500 սովորողի՝ առնվազն 3 ամսով դասընթացների ամբողջական հասանելիության տրամադրում:
Բացի այս քանակական արդյունքից, ծրագրի հաջող իրագործման դեպքում ենթադրվում է բազում այլ որակական փոփոխություններ, որոնց թվում են, մասնավորապես՝
-մեծածավալ համաշխարհային առաջադեմ գիտելիքի՝ հայոց լեզվով հասանելիություն,
-տնտեսության արտադրողականության աճ,
-աշխատաշուկայի պահանջներին ավելի համապատասխան և մրցունակ աշխատուժ,
-գործազրկության մակարդակի նվազում և աշխատուժի մասնակցության մակարդակի աճ,
-կազմակերպություններում աշխատակիցների, ներառյալ ղեկավար կազմի արտահոսքի մակարդակի նվազում և համապատասխան ծախսերի խնայում,
-ապագայի մարտահրավերներին առավել դիմակայուն տնտեսություն,
-ներդրումային ավելի գրավիչ միջավայր,
-արժանիքահեն առաջխաղացման մշակույթի ամրապնդում,
-սեփական շարունակական զարգացման մշակույթի ամրապնդում,
-բարձրագույն կրթական համակարգի կարողությունների և մրցունակության աճ,
-պետական և տեղական կառավարման որակի աճ,
-հայրենադարձության ծավալների աճ,
-անգլերեն լեզվին տիրապետողների և անգլերեն լեզվի իմացության մակարդակի աճ,
-էլ-ուսուցման հնարավորությունների օգտվողների և դասընթացներն ավարտողների ցուցանիշների զանգվածային աճ,
-ՏՀՏ հմտություններին և թվային գրագիտության ավելի բարձր մակարդակ:</t>
    </r>
  </si>
  <si>
    <t>3.1 ՀՀ Էկոնոմիկայի նախարարության "Նորամուծության և ձեռներեցության ազգային կենտրոն" ՊՈԱԿ-ի շենքային պայմանների բարելավում</t>
  </si>
  <si>
    <r>
      <rPr>
        <b/>
        <sz val="10"/>
        <color theme="1"/>
        <rFont val="GHEA Grapalat"/>
        <family val="3"/>
      </rPr>
      <t>3.2 Միջոցառման կոդը՝</t>
    </r>
    <r>
      <rPr>
        <sz val="10"/>
        <color theme="1"/>
        <rFont val="GHEA Grapalat"/>
        <family val="3"/>
      </rPr>
      <t xml:space="preserve"> </t>
    </r>
  </si>
  <si>
    <t>3.4 Նոր միջոցառման (հիմնավորումներ և բացատրություններ)՝ Աջակցել ՀՀ-ում ՀՀ Էկոնոմիկայի նախարարության Նորամուծության և ձեռներեցության ազգային կենտրոն" ՊՈԱԿ-ի շենք-շինությունների կապիտալ վերանորոգմանը ,քանի որ շենքի պայմանները չեն բավարարում ծրագրի կատարմանը:</t>
  </si>
  <si>
    <t>Հայեցողական պարտավորությունների շրջանակը</t>
  </si>
  <si>
    <t>ՀՀ կառավարության 2021-2026 թթ․ ծրագրի՝ ՀՀ կառավարության 2021 թվականի օգոստոսի 18-ի N 1363-որոշման հավելվածը, մասնավորապես փոքր և միջին ձեռնարկատիրության զարգացում բաժնում նախատեսված ՓՄՁ զարգացման, տեխնոլոգիաների և գյուտերի առևտրայնացման կառույցի ստեղծման դրույթները, ինչպես նաև ՀՀ կառավարության 2021 թվականի նոյեմբերի 18-ի N 1902-Լ որոշման Հավելված N 1-ով նախատեսված՝ ՓՄՁ ծրագրի «4.1 Նորարարական նախաձեռնությունների հայեցակարգի հաստատում, հաստատումից հետո ծրագրերի մշակում և իրագործում» միջոցառումը։</t>
  </si>
  <si>
    <t>Օրենսդրական հիմքերը սահմանված են ՀՀ կառավարության 2021-2026 թթ․ ծրագրով, ինչպես նաև ՀՀ կառավարության 2021 թվականի նոյեմբերի 18-ի N 1902-Լ որոշումը։</t>
  </si>
  <si>
    <t>Բիզնեսի սպասարկման և աջակցության միասնական բազմաֆունկցիոնալ կենտրոնի ստեղծում:</t>
  </si>
  <si>
    <t>ՀՀ Էկոնոմիկայի նախարարության Նորամուծության և ձեռներեցության ազգային կենտրոն" ՊՈԱԿ-ի շենք-շինությունների կապիտալ վերանորոգում և նախագծանախահաշվային փաստաթղթերի ձեռքբերում</t>
  </si>
  <si>
    <r>
      <rPr>
        <b/>
        <sz val="10"/>
        <color theme="1"/>
        <rFont val="GHEA Grapalat"/>
        <family val="3"/>
      </rPr>
      <t>Միջոցառման իրականացումից ակնկալվում են հետևյալ օգուտները՝</t>
    </r>
    <r>
      <rPr>
        <sz val="10"/>
        <color theme="1"/>
        <rFont val="GHEA Grapalat"/>
        <family val="3"/>
      </rPr>
      <t xml:space="preserve">
1․ Գյուտերի և տեխնոլոգիաների առևտրայնացման գրասենյակի գործունեության արդյունքում գիտական հաստատություններում նոր մակարդակի բարձրացում:  Գիտական հաստատություններում կհստակեցվի մտավոր սեփականության հետ կապված բոլոր օրենսդրական հարցերը, իսկ աշխատանքային պայմանագրերում կհստակեցվեն բոլոր իրավական նորմերը։ Գիտական հաստատությունները ավելի ակտիվ կսկսեն զբաղվել կիրառական հետազոտություններով։ Կբարձրանա ստեղծվող գյուտերի և տեխնոլոգիաների քանակը։ Կավելանա դրանց մտավոր սեփականության գրանցման հայտերը։ Դրանց մի մասը կառևտրայնացվի և կմտնի ՀՀ տնտեսություն, ինչի արդյունքում կստեղծվեն նոր գիտանորարարական ընկերություններ, ինչպես նաև վերջիններս կլիցենզավորեն օտարերկրյա ընկերություններին և կապահովեն համապատասխան ներդրումներ ՀՀ տնտեսությունում։ Գյուտերի և տեխնոլոգիաների առևտրայնացման արդյունքում այլընտրքնային ֆինանասավորում կստանան գիտական հաստատությունները և կավելանան նոր գիտահետազոտական ծրագրերը, իսկ ստեղծված գիտանորարարական նոր ընկերությունները կխթանեն ՀՀ գիտելիքահենք տնտեսության զարգացումը։
2․ Միջոցառումը կնպաստի ՀՀ-ում բիզնեսի էկոհամակարգի ստեղծմանը, հասարակության և ձեռներեցների տեղեկացվածության բարձրացմանը: ՀՀ-ում բիզնեսի հնարավորությունների վերաբերյալ, կստեղծվեն բարենպաստ պայմաններ բիզնեսի պարզեցման, խոչընդոտների վերացման և ձեռնարկատիրության զարգացման համար: Բիզնեսի պետական աջակցության ու բիզնեսի և պետության միջև փոխգործակցության աշխատանքային մեխանիզմների ստեղծմանն ուղղված իրական գործիքները հայկական բիզնեսը դուրս կբերի նոր շուկաներ և կբարձրացնի դրանց մակարդակը: Նախատեսվող էլեկտրոնային հարթակը պայմաններ կստեղծի բիզնեսի համար մի շարք պետական ծառայությունների ավտոմատացման և առցանց գրանցման համար: Այս միջոցառման իրականացումը պայմաններ կստեղծի ընկերություններ գրանցելու, ընկերությունների աուդիտ և հաշվապահություն իրականացնելու, ինչպես նաև պետական աջակցության հնարավորությունների համար տեղեկատվության ստացման հարցում: Միևնույն ժամանակ, բիզնես դպրոցում կանցկացվեն ոլորտային դասընթացներ և վերապատրաստումներ, ինչն էլ կբարձրացնի բիզնեսի իրականացման արդյունավետությունը։ </t>
    </r>
  </si>
  <si>
    <t>Նոր նախաձեռնությունը չֆինանսավորելու դեպքում ՀՀ կառավարության 2021-2026 թթ․ ծրագրով նախատեսված դրույթները, ՀՀ կառավարության 2021 թվականի նոյեմբերի 18-ի N 1902-Լ որոշման Հավելված N 1-ով նախատեսված՝ ՓՄՁ ծրագրի «4.1 Նորարարական նախաձեռնությունների հայեցակարգի հաստատում, հաստատումից հետո ծրագրերի մշակում և իրագործում» միջոցառումը, ինչպես նաև ՀՀ էկոնոմիկայի նախարարության «Նորամուծության և ձեռներեցության ազգային կենտրոն» ՊՈԱԿ-ի վերափոխման ծրագրերը չեն իրականացվի։</t>
  </si>
  <si>
    <t>Բիզնեսի սպասարկման և աջակցության միասնական բազմաֆունկցիոնալ կենտրոնի ստեղծում</t>
  </si>
  <si>
    <t>Կապիտալ վերանորոգման ծախսեր</t>
  </si>
  <si>
    <t>1.1 Պետական մարմնի անվանումը՝   ՀՀ էկոնոմիկայի նախարարություն</t>
  </si>
  <si>
    <r>
      <rPr>
        <b/>
        <sz val="11"/>
        <color theme="1"/>
        <rFont val="GHEA Grapalat"/>
        <family val="3"/>
      </rPr>
      <t xml:space="preserve">1.2 Նոր նախաձեռնությանն առնչվող այլ պետական մարմինների անվանումները՝ </t>
    </r>
    <r>
      <rPr>
        <sz val="11"/>
        <color theme="1"/>
        <rFont val="GHEA Grapalat"/>
        <family val="3"/>
      </rPr>
      <t xml:space="preserve"> </t>
    </r>
  </si>
  <si>
    <r>
      <t xml:space="preserve">2.1 Ծրագրի անվանումը՝  </t>
    </r>
    <r>
      <rPr>
        <sz val="11"/>
        <color theme="1"/>
        <rFont val="GHEA Grapalat"/>
        <family val="3"/>
      </rPr>
      <t>Աջակցություն փոքր և միջին ձեռնարկատիրությանը</t>
    </r>
  </si>
  <si>
    <r>
      <rPr>
        <b/>
        <sz val="11"/>
        <color theme="1"/>
        <rFont val="GHEA Grapalat"/>
        <family val="3"/>
      </rPr>
      <t>2.3 Նոր ծրագիր (հիմնավորումներ և բացատրություններ)՝</t>
    </r>
    <r>
      <rPr>
        <sz val="11"/>
        <color theme="1"/>
        <rFont val="GHEA Grapalat"/>
        <family val="3"/>
      </rPr>
      <t xml:space="preserve"> </t>
    </r>
  </si>
  <si>
    <r>
      <t xml:space="preserve">3.3 Միջոցառման (պետության միջամտության տեսակը)՝ </t>
    </r>
    <r>
      <rPr>
        <sz val="11"/>
        <color theme="1"/>
        <rFont val="GHEA Grapalat"/>
        <family val="3"/>
      </rPr>
      <t>Ֆինանսավորում պետական բյուջեից և օրենքով չարգելված այլ միջոցներից</t>
    </r>
    <r>
      <rPr>
        <b/>
        <sz val="11"/>
        <color theme="1"/>
        <rFont val="GHEA Grapalat"/>
        <family val="3"/>
      </rPr>
      <t>:</t>
    </r>
  </si>
  <si>
    <r>
      <rPr>
        <sz val="11"/>
        <rFont val="GHEA Grapalat"/>
        <family val="3"/>
      </rPr>
      <t xml:space="preserve">    □ Ապրանք և ծառայություն </t>
    </r>
    <r>
      <rPr>
        <sz val="11"/>
        <color theme="1"/>
        <rFont val="GHEA Grapalat"/>
        <family val="3"/>
      </rPr>
      <t xml:space="preserve"> </t>
    </r>
    <r>
      <rPr>
        <b/>
        <sz val="11"/>
        <color theme="1"/>
        <rFont val="GHEA Grapalat"/>
        <family val="3"/>
      </rPr>
      <t xml:space="preserve"> </t>
    </r>
    <r>
      <rPr>
        <sz val="11"/>
        <color theme="1"/>
        <rFont val="GHEA Grapalat"/>
        <family val="3"/>
      </rPr>
      <t xml:space="preserve">□ Տրանսֆերտ  x Այլ (կապիտալ) </t>
    </r>
  </si>
  <si>
    <r>
      <rPr>
        <sz val="11"/>
        <rFont val="GHEA Grapalat"/>
        <family val="3"/>
      </rPr>
      <t xml:space="preserve">□ Պարտադիր ծախսային պարտավորություն  </t>
    </r>
    <r>
      <rPr>
        <sz val="11"/>
        <color rgb="FFFF0000"/>
        <rFont val="GHEA Grapalat"/>
        <family val="3"/>
      </rPr>
      <t xml:space="preserve">   </t>
    </r>
    <r>
      <rPr>
        <sz val="11"/>
        <rFont val="GHEA Grapalat"/>
        <family val="3"/>
      </rPr>
      <t xml:space="preserve"> X Հայեցողական ծախսային պարտավորություն, այդ թվում՝   </t>
    </r>
    <r>
      <rPr>
        <sz val="11"/>
        <color theme="1"/>
        <rFont val="GHEA Grapalat"/>
        <family val="3"/>
      </rPr>
      <t xml:space="preserve">           □ Շարունակական              X Ոչ շարունակական </t>
    </r>
  </si>
  <si>
    <r>
      <rPr>
        <b/>
        <sz val="11"/>
        <color theme="1"/>
        <rFont val="GHEA Grapalat"/>
        <family val="3"/>
      </rPr>
      <t>Միջոցառման իրականացումից ակնկալվում են հետևյալ օգուտները՝</t>
    </r>
    <r>
      <rPr>
        <sz val="11"/>
        <color theme="1"/>
        <rFont val="GHEA Grapalat"/>
        <family val="3"/>
      </rPr>
      <t xml:space="preserve">
1․ Գյուտերի և տեխնոլոգիաների առևտրայնացման գրասենյակի գործունեության արդյունքում գիտական հաստատություններում նոր մակարդակի բարձրացում:  Գիտական հաստատություններում կհստակեցվի մտավոր սեփականության հետ կապված բոլոր օրենսդրական հարցերը, իսկ աշխատանքային պայմանագրերում կհստակեցվեն բոլոր իրավական նորմերը։ Գիտական հաստատությունները ավելի ակտիվ կսկսեն զբաղվել կիրառական հետազոտություններով։ Կբարձրանա ստեղծվող գյուտերի և տեխնոլոգիաների քանակը։ Կավելանա դրանց մտավոր սեփականության գրանցման հայտերը։ Դրանց մի մասը կառևտրայնացվի և կմտնի ՀՀ տնտեսություն, ինչի արդյունքում կստեղծվեն նոր գիտանորարարական ընկերություններ, ինչպես նաև վերջիններս կլիցենզավորեն օտարերկրյա ընկերություններին և կապահովեն համապատասխան ներդրումներ ՀՀ տնտեսությունում։ Գյուտերի և տեխնոլոգիաների առևտրայնացման արդյունքում այլընտրքնային ֆինանասավորում կստանան գիտական հաստատությունները և կավելանան նոր գիտահետազոտական ծրագրերը, իսկ ստեղծված գիտանորարարական նոր ընկերությունները կխթանեն ՀՀ գիտելիքահենք տնտեսության զարգացումը։
2․ Միջոցառումը կնպաստի ՀՀ-ում բիզնեսի էկոհամակարգի ստեղծմանը, հասարակության և ձեռներեցների տեղեկացվածության բարձրացմանը: ՀՀ-ում բիզնեսի հնարավորությունների վերաբերյալ, կստեղծվեն բարենպաստ պայմաններ բիզնեսի պարզեցման, խոչընդոտների վերացման և ձեռնարկատիրության զարգացման համար: Բիզնեսի պետական աջակցության ու բիզնեսի և պետության միջև փոխգործակցության աշխատանքային մեխանիզմների ստեղծմանն ուղղված իրական գործիքները հայկական բիզնեսը դուրս կբերի նոր շուկաներ և կբարձրացնի դրանց մակարդակը: Նախատեսվող էլեկտրոնային հարթակը պայմաններ կստեղծի բիզնեսի համար մի շարք պետական ծառայությունների ավտոմատացման և առցանց գրանցման համար: Այս միջոցառման իրականացումը պայմաններ կստեղծի ընկերություններ գրանցելու, ընկերությունների աուդիտ և հաշվապահություն իրականացնելու, ինչպես նաև պետական աջակցության հնարավորությունների համար տեղեկատվության ստացման հարցում: Միևնույն ժամանակ, բիզնես դպրոցում կանցկացվեն ոլորտային դասընթացներ և վերապատրաստումներ, ինչն էլ կբարձրացնի բիզնեսի իրականացման արդյունավետությունը։ </t>
    </r>
  </si>
  <si>
    <t>3.1 Ձեռներեցությանը, տեխնոլոգիաների առևտրայնացմանը և փոխանցմանը, նորարարություններին պետական աջակցություն:</t>
  </si>
  <si>
    <r>
      <t>3.4 Նոր միջոցառման (հիմնավորումներ և բացատրություններ)՝</t>
    </r>
    <r>
      <rPr>
        <sz val="10"/>
        <color theme="1"/>
        <rFont val="GHEA Grapalat"/>
        <family val="3"/>
      </rPr>
      <t xml:space="preserve"> Աջակցել ՀՀ-ում գյուտերի և տեխնոլոգիաների առևտրայնացման հնարավորությունների ապահովմանը և բիզնես բազմաֆունկցիոնալ կենտրոնի միջոցով՝ ձեռներեցությանը խորհրդատվության, տեղեկատվության ու աջակցության տրամադրմանը։</t>
    </r>
  </si>
  <si>
    <t>Տեխնոլոգիաների առևտրայնացմանը և փոխանցմանը, նորարարություններին պետական աջակցության տրամադրում, Փոքր և միջին ձեռնարկատիրության զարգացում և ընդլայնում</t>
  </si>
  <si>
    <t>ՀՀ-ում գյուտերի և տեխնոլոգիաների առևտրայնացման հնարավորությունների ապահովումը, ինչպես նաև բազմաֆունկցիոնալ կենտրոնի միջոցով բիզնեսին խորհրդատվության, տեղեկատվության ու աջակցության տրամադրում</t>
  </si>
  <si>
    <t xml:space="preserve">Գիտահետազոտական ինստիտուտներում և համալսարաններում սեմինարների անցկացում տեխնոլոգիաների առևտրայնացման և գրասենյակի գործունեության մասին տեղեկացվածության բարձրացում, </t>
  </si>
  <si>
    <t xml:space="preserve">Խորհրդատվական աջակցության տրամադրում առևտրայնացման ոլորտում, </t>
  </si>
  <si>
    <t>Բիզնեսի բազմաֆունկցիոնալ կենտրոնի միջոցով բիզնես խորհրդատվական ծառայությունների մատուցում, և  վերապատրաստումների իրականացում,</t>
  </si>
  <si>
    <t>Կանանց և մարզային բնակչության շեշտադրմամբ ՓՄՁ ինկուբացիոն ծրագրի շահառուների ընդլայնում, (մարդ)</t>
  </si>
  <si>
    <t xml:space="preserve"> Նոր ռեզիդենտ ընկերությունների գրանցում,</t>
  </si>
  <si>
    <t>Գյուտերի առևտրայնացում և տեղայնացում</t>
  </si>
  <si>
    <t>Ընթացիկ ծախսեր</t>
  </si>
  <si>
    <r>
      <rPr>
        <sz val="10"/>
        <rFont val="GHEA Grapalat"/>
        <family val="3"/>
      </rPr>
      <t xml:space="preserve">□ Պարտադիր ծախսային պարտավորություն  </t>
    </r>
    <r>
      <rPr>
        <sz val="10"/>
        <color rgb="FFFF0000"/>
        <rFont val="GHEA Grapalat"/>
        <family val="3"/>
      </rPr>
      <t xml:space="preserve">   </t>
    </r>
    <r>
      <rPr>
        <sz val="10"/>
        <rFont val="GHEA Grapalat"/>
        <family val="3"/>
      </rPr>
      <t xml:space="preserve"> X Հայեցողական ծախսային պարտավորություն, այդ թվում՝   </t>
    </r>
    <r>
      <rPr>
        <sz val="10"/>
        <color theme="1"/>
        <rFont val="GHEA Grapalat"/>
        <family val="3"/>
      </rPr>
      <t xml:space="preserve">              □ Շարունակական                   X Ոչ շարունակական </t>
    </r>
  </si>
  <si>
    <r>
      <rPr>
        <b/>
        <sz val="10"/>
        <color theme="1"/>
        <rFont val="GHEA Grapalat"/>
        <family val="3"/>
      </rPr>
      <t>1.1 Պետական մարմնի անվանումը՝</t>
    </r>
    <r>
      <rPr>
        <sz val="10"/>
        <color theme="1"/>
        <rFont val="GHEA Grapalat"/>
        <family val="3"/>
      </rPr>
      <t xml:space="preserve">   ՀՀ էկոնոմիկայի նախարարություն</t>
    </r>
  </si>
  <si>
    <r>
      <rPr>
        <b/>
        <sz val="10"/>
        <color theme="1"/>
        <rFont val="GHEA Grapalat"/>
        <family val="3"/>
      </rPr>
      <t>1.2</t>
    </r>
    <r>
      <rPr>
        <b/>
        <sz val="14"/>
        <color theme="1"/>
        <rFont val="GHEA Grapalat"/>
        <family val="3"/>
      </rPr>
      <t xml:space="preserve"> </t>
    </r>
    <r>
      <rPr>
        <b/>
        <sz val="10"/>
        <color theme="1"/>
        <rFont val="GHEA Grapalat"/>
        <family val="3"/>
      </rPr>
      <t xml:space="preserve">Նոր նախաձեռնությանն առնչվող այլ պետական մարմինների անվանումները՝ </t>
    </r>
    <r>
      <rPr>
        <sz val="10"/>
        <color theme="1"/>
        <rFont val="GHEA Grapalat"/>
        <family val="3"/>
      </rPr>
      <t xml:space="preserve"> ______________________________________________________________</t>
    </r>
  </si>
  <si>
    <r>
      <rPr>
        <b/>
        <sz val="10"/>
        <color theme="1"/>
        <rFont val="GHEA Grapalat"/>
        <family val="3"/>
      </rPr>
      <t>2.1 Ծրագրի անվանումը՝</t>
    </r>
    <r>
      <rPr>
        <sz val="10"/>
        <color theme="1"/>
        <rFont val="GHEA Grapalat"/>
        <family val="3"/>
      </rPr>
      <t xml:space="preserve">  </t>
    </r>
  </si>
  <si>
    <r>
      <rPr>
        <b/>
        <sz val="10"/>
        <color rgb="FFFF0000"/>
        <rFont val="GHEA Grapalat"/>
        <family val="3"/>
      </rPr>
      <t>3.2 Միջոցառման կոդը՝</t>
    </r>
    <r>
      <rPr>
        <sz val="10"/>
        <color rgb="FFFF0000"/>
        <rFont val="GHEA Grapalat"/>
        <family val="3"/>
      </rPr>
      <t xml:space="preserve">   32003</t>
    </r>
  </si>
  <si>
    <r>
      <t xml:space="preserve">     󠆢□ </t>
    </r>
    <r>
      <rPr>
        <sz val="10"/>
        <color theme="1"/>
        <rFont val="GHEA Grapalat"/>
        <family val="3"/>
      </rPr>
      <t xml:space="preserve">Ապրանք և ծառայություն </t>
    </r>
    <r>
      <rPr>
        <sz val="14"/>
        <color theme="1"/>
        <rFont val="GHEA Grapalat"/>
        <family val="3"/>
      </rPr>
      <t xml:space="preserve">  □ </t>
    </r>
    <r>
      <rPr>
        <sz val="10"/>
        <color theme="1"/>
        <rFont val="GHEA Grapalat"/>
        <family val="3"/>
      </rPr>
      <t xml:space="preserve">Տրանսֆերտ </t>
    </r>
    <r>
      <rPr>
        <b/>
        <sz val="14"/>
        <color theme="1"/>
        <rFont val="GHEA Grapalat"/>
        <family val="3"/>
      </rPr>
      <t xml:space="preserve">󠆢 </t>
    </r>
    <r>
      <rPr>
        <b/>
        <sz val="10"/>
        <color theme="1"/>
        <rFont val="GHEA Grapalat"/>
        <family val="3"/>
      </rPr>
      <t xml:space="preserve">Այլ (կապիտալ) </t>
    </r>
  </si>
  <si>
    <r>
      <t xml:space="preserve">     </t>
    </r>
    <r>
      <rPr>
        <b/>
        <sz val="14"/>
        <color theme="1"/>
        <rFont val="GHEA Grapalat"/>
        <family val="3"/>
      </rPr>
      <t xml:space="preserve">□ </t>
    </r>
    <r>
      <rPr>
        <b/>
        <sz val="10"/>
        <color theme="1"/>
        <rFont val="GHEA Grapalat"/>
        <family val="3"/>
      </rPr>
      <t xml:space="preserve">Գոյություն ունեցող միջոցառման ընդլայնում (հիմնավորումներ և բացատրություններ)՝ </t>
    </r>
  </si>
  <si>
    <r>
      <t xml:space="preserve">3.5  </t>
    </r>
    <r>
      <rPr>
        <b/>
        <sz val="10"/>
        <color theme="1"/>
        <rFont val="GHEA Grapalat"/>
        <family val="3"/>
      </rPr>
      <t xml:space="preserve">Նոր նախաձեռնության ծախսերի հիմքում դրված պարտավորության բնույթը՝ </t>
    </r>
  </si>
  <si>
    <t xml:space="preserve"> Պարտադիր ծախսային պարտավորություն       󠆢󠆢  Հայեցողական ծախսային պարտավորություն, այդ թվում՝    □Շարունակական             󠆢󠆢  Ոչ շարունակական </t>
  </si>
  <si>
    <t xml:space="preserve">Հանրային ներդրումային ծրագրերի բանկի ստեղծումը կարևորվել է միջազգային ֆինանսական հաստատությունների, այդ թվում՝ Արժույթի միջազգային հիմնադրամի, Համաշխարհային բանկի և Ասիական զարգացման բանկի փորձագետների կողմից։
</t>
  </si>
  <si>
    <t>Հանրային ներդրումային ծրագրերի բանկի/շտեմարանի ստեղծումը նախատեսված է ՀՀ կառավարության 2021-2026թթ․ ծրագրի 6․10 կետով նախատեսված «Հանրային ներդրումների կառավարման համակարգ» բաժնի դրույթներով, 2021թ․ նոյեմբերի 18-ի N 1902-Լ որոշմամբ հաստատված ՀՀ կառավարության 2021-2026թթ․ գործունեության միջոցառումների ծրագրի ՀՀ էկոնոմիկայի նախարարության համակարգմամբ իրականացվող միջոցառումների 1․2 կետով, ինչպես նաև 2021 թվականի մայիսի 4-ին ընդունված «Հայաստանի Հանրապետությունում հանրային ներդրումային ծրագրերի վերհանման, մշակման, գնահատման, առաջնահերթությունների ցանկի կազմման և սահմանման կարգը, հանրային ներդրումային ծրագրերի գնահատման մեթոդաբանությունը, հանրային ներդրումային ծրագրի նախագծի մշակման և գնահատման օրինակելի ձևը հաստատելու մասին» ՀՀ վարչապետի N 472-L որոշմամբ</t>
  </si>
  <si>
    <t>Հանրային ներդրումային ծրագրերի բանկի ստեղծումն առավել արդյունավետ և դյուրին կդարձնի հանրային ներդրումների կառավարման գործընթացի տարբեր փուլերում ներգրավված գերատեսչությունների միջև աշխատանքի համակարգումը և շարունակական կառավարումը։ Վերջինս կապահովի հանրային ներդրումների գաղափարի ձևավորումից/վերհանումից մինչև ծրագրի իրականացման և ենթակառուցվածքների շահագործման հանձնման գործառույթների մոնիթորինգը, տեղեկատվության տվյալների հասանելիությունը, ծրագրերի իրականացման ընթացքի և արդյունքների մասին հաշվետվության հրապարակայնությունը և այլն։</t>
  </si>
  <si>
    <t xml:space="preserve">Միջոցառման իրականացումը ենթադրում է Հանրային ներդրումային ծրագրերի բանկի/շտեմարանի ստեղծում, մասնավորապես՝ համապատասխան ծրագրային համակարգի ապահովում։ Վերջինիս նպատակն է միավորելու հանրային ներդրումային, այդ թվում՝ պետություն-մասնավոր գործընկերության ծրագրերի նախագծերի մշակման, գնահատման և ընտրության փուլերը, ինչպես նաև հնարավորություն կընձեռի հանրային ներդրումային ծրագրերի նախագծերի մշակման, ներկայացման, (նախա)գնահատման, առաջանահերթությունների սահմանման, հաստատման, բյուջետավորման, իրականացման և հետագա արդյունքների մշտադիտարկման գործընթացների ավտոմատացված գործողությունների իրականացմանը: Այն նպաստում է հանրային ներդրումների կառավարման գործընթացով սահմանված բոլոր փուլերի ընթացքում նախատեսված ռեսուրսների արդյունավետ բաշխմանը, հնարավորություն է ընձեռում գեներացնել կանոնավոր և համակարգված տվյալներ, ինչպես նաև մշակել, փոփոխել հանրային ներդրումային, այդ թվում՝ պետություն-մասնավոր գործընկերության ծրագրերի նախագծերի վերաբերյալ համապատասխան վերլուծություններ և հաշվետվություններ համակարգի ներսում: 
Հանրային ներդրումային ծրագրերի բանկը կնպաստի բարելավելու հանրային կապիտալ ծախսերի ընդհանուր կատարման արդյունավետությունը, բարձրացնելու հաշվետվողականությունն ու թափանցիկությունը:
Հանրային ներդրումային ծրագրերի բանկի շահառուներն են նախարարությունները, կառավարությանը, վարչապետին և նախարարություններին ենթակա մարմինները, տեղական ինքնակառավարման մարմինները, եթե վերջիններիս կողմից իրականացվող միջին և խոշոր ծրագրերն ամբողջությամբ կամ մասնակի ֆինանսավորվում են պետական բյուջեի միջոցների հաշվին։ Հանրային ներդրումային ծրագրերի բանկի շահառու կարող են դիտարկվել նաև միջազգային ֆինանսական հաստատությունները, դոնոր կազմակերպությունները, ինչպես նաև մասնավոր ընկերությունները։ Հանրային ներդրումային ծրագրերի միասնական հարթակի հնարավոր շահառուներ կարող են դիտարկվել նաև հանրային ոլորտի կազմակերպություններն ու պոտենցիալ ներդրողները։ 
</t>
  </si>
  <si>
    <t>Հանրային ներդրումային ծրագրերի բանկի/շտեմարանի ստեղծումը կապահովի՝  
 ոլորտային գերատեսչությունների կողմից ներդրումային ծրագրերի վերհանման, մշակման, գնահատման հանրային հասանելիությունը, հրապարակայնությունը,
 իրավասու մարմինների կողմից գեներացվող ծրագրերի գաղափարների արդյունքում մշակված ու գնահատված հանրային ներդրումային ծրագրերի և դրանց վերջնարդյունքների պահպանումը երկարաժամկետ կտրվածքով միասնական հարթակում,
 պոտենցիալ ներդրողների, միջազգային ֆինանսական հաստատությունների համար միասնական կաննոներով մշակված ու գնահատված ներդրումային ծրագրերի ներկայացվածությունը, 
 հանրային ներդրումային ծրագրերի արդյունավետ կառավարումը, ինչպես նաև ներդրումային ծրագրերի վերջնարդյունքների ուսումնասիրությունը և վերլուծությունը, վիճակագրությունը, 
 հանրային ներդրումային ծրագրերի թափանցիկությունը և հաշվետվողականությունը,
 ենթակառուցվածքային ծրագրերի իրականացման նպատակով ներդրումների ներգրավում:</t>
  </si>
  <si>
    <t xml:space="preserve">Հանրային ներդրումային ծրագրերի բանկի ստեղծման հրատապությունը պայմանավորված է ՀՀ վարչապետի 2021 թվականի մայիսի 4-ի N 472-Լ որոշմամբ նախատեսված հանրային ներդրումների կառավարման գործընթացի փուլերով նախատեսված գործողությունների իրականացման շարունակականությունն ու անընդհատականությունն ապահովելու, ինչպես նաև  2021թ․ նոյեմբերի 18-ի N 1902-Լ որոշմամբ հաստատված ՀՀ կառավարության 2021-2026թթ․ գործունեության միջոցառումների ծրագրի ՀՀ էկոնոմիկայի նախարարության համակարգմամբ իրականացվող միջոցառումների 1․2 կետի կատարումն ապահովելու անհրաժեշտությամբ։     </t>
  </si>
  <si>
    <t>2.2 Ծրագրի կոդը՝ 1165</t>
  </si>
  <si>
    <r>
      <t xml:space="preserve">3.4  </t>
    </r>
    <r>
      <rPr>
        <b/>
        <sz val="14"/>
        <color theme="1"/>
        <rFont val="GHEA Grapalat"/>
        <family val="3"/>
      </rPr>
      <t xml:space="preserve"> 󠆢󠆢 </t>
    </r>
    <r>
      <rPr>
        <b/>
        <sz val="10"/>
        <color theme="1"/>
        <rFont val="GHEA Grapalat"/>
        <family val="3"/>
      </rPr>
      <t xml:space="preserve">Նոր միջոցառում (հիմնավորումներ և բացատրություններ)՝   </t>
    </r>
    <r>
      <rPr>
        <sz val="10"/>
        <color theme="1"/>
        <rFont val="GHEA Grapalat"/>
        <family val="3"/>
      </rPr>
      <t xml:space="preserve">Ներկայումս, Հայաստանի Հանրապետությունում առկա չէ հանրային ներդրումային ծրագրերի միասնական հարթակ, որը կարտացոլի ՀՀ հանրային ներդրումների հաստատված պահանջարկը, ինչպես նաև կապահովի հանրային ներդրումային ծրագրերի վերաբերյալ համապատասխան տեղեկատվության և տվյալների հասանելիությունը, հանրային ներդրումային ծրագրերի իրականացման ընթացքի մասին հաշվետվության հրապարակայնությունը։ Հանրային ներդրումային ծրագրերի, այդ թվում՝ պետություն-մասնավոր գործընկերության, բանկի ստեղծումը կնպաստի հանրային ներդրումային ծրագրերի պարբերաշրջանի ողջ ընթացքի դիտանցմանը և համապատասխան տեղեկատվության հասանելիության ապահովմանը, մասնավորապես՝ հանրային ներդրումային նախագծերի առաջարկների ներկայացման, ընտրության և հաստատման կարգավիճակի, ֆինանսավորման, ծրագրերի իրականացման փուլերի ու արդյունքների վրա հիմնված մոնիտորինգի/ուսումնասիրությանը և վերլուծությանը, ինչպես նաև միասնական հարթակում պահանջված ներդրումային ծրագրերի երկարաժամկետ պահպանմանը: </t>
    </r>
  </si>
  <si>
    <r>
      <rPr>
        <b/>
        <sz val="10"/>
        <color theme="1"/>
        <rFont val="GHEA Grapalat"/>
        <family val="3"/>
      </rPr>
      <t>2.3</t>
    </r>
    <r>
      <rPr>
        <b/>
        <sz val="14"/>
        <color theme="1"/>
        <rFont val="GHEA Grapalat"/>
        <family val="3"/>
      </rPr>
      <t xml:space="preserve"> x </t>
    </r>
    <r>
      <rPr>
        <b/>
        <sz val="10"/>
        <color theme="1"/>
        <rFont val="GHEA Grapalat"/>
        <family val="3"/>
      </rPr>
      <t>Նոր ծրագիր (հիմնավորումներ և բացատրություններ)՝</t>
    </r>
    <r>
      <rPr>
        <sz val="10"/>
        <color theme="1"/>
        <rFont val="GHEA Grapalat"/>
        <family val="3"/>
      </rPr>
      <t xml:space="preserve">       
</t>
    </r>
  </si>
  <si>
    <t>3.1 Հանրային ներդրումային ծրագրերի բանկի/շտեմարանի ստեղծում</t>
  </si>
  <si>
    <t xml:space="preserve"> տոկոս</t>
  </si>
  <si>
    <t>Ոլորտային գերատեսչությունների կողմից ներդրումային ծրագրերի վերհանման, մշակման, գնահատման հանրային հասանելիություն</t>
  </si>
  <si>
    <t>քանակ</t>
  </si>
  <si>
    <t>Հանրային ներդրումային ծրագրերի բանկ</t>
  </si>
  <si>
    <r>
      <rPr>
        <b/>
        <sz val="10"/>
        <color theme="1"/>
        <rFont val="GHEA Grapalat"/>
        <family val="3"/>
      </rPr>
      <t>1.1 Պետական մարմնի անվանումը՝</t>
    </r>
    <r>
      <rPr>
        <sz val="10"/>
        <color theme="1"/>
        <rFont val="GHEA Grapalat"/>
        <family val="3"/>
      </rPr>
      <t xml:space="preserve">   ՀՀ էկոնոմիկայի նախարարության </t>
    </r>
  </si>
  <si>
    <r>
      <rPr>
        <b/>
        <sz val="10"/>
        <color theme="1"/>
        <rFont val="GHEA Grapalat"/>
        <family val="3"/>
      </rPr>
      <t>2.3</t>
    </r>
    <r>
      <rPr>
        <b/>
        <sz val="14"/>
        <color theme="1"/>
        <rFont val="GHEA Grapalat"/>
        <family val="3"/>
      </rPr>
      <t xml:space="preserve"> </t>
    </r>
    <r>
      <rPr>
        <b/>
        <sz val="10"/>
        <color theme="1"/>
        <rFont val="GHEA Grapalat"/>
        <family val="3"/>
      </rPr>
      <t>Նոր ծրագիր (հիմնավորումներ և բացատրություններ)՝</t>
    </r>
    <r>
      <rPr>
        <sz val="10"/>
        <color theme="1"/>
        <rFont val="GHEA Grapalat"/>
        <family val="3"/>
      </rPr>
      <t xml:space="preserve"> Հիմք ընդունելով ՀՀ կառավարության 2021-2026 թթ․ ծրագիրը և ՀՀ կառավարության 2021 թվականի նոյեմբերի 18-ի N 1902-Լ որոշման Հավելված N 1-ով նախատեսված՝ ՓՄՁ ծրագրի «7․1 Արդյունաբերության զարգացման հինգ գերակա ոլորտների (1. Ոսկերչություն և ադամանդագործություն, 2. Թեթև արդյունաբերություն (սնունդ, տեքստիլ և այլն), 3.Ծանր արդյունաբերություն (լեռնամետալուրգիա, քիմիա),» միջոցառման կատարաումը, սույն ծրագրի իրականացումը կարևորվում է ՀՀ կառավարության կողմից։</t>
    </r>
  </si>
  <si>
    <r>
      <t xml:space="preserve">3.1 </t>
    </r>
    <r>
      <rPr>
        <sz val="10"/>
        <rFont val="Arial LatArm"/>
        <family val="2"/>
      </rPr>
      <t>§êï»ÕÍ³·áñÍ Ñ³µ¦ ÑÇÙÝ³¹ñ³ÙÇ ß»Ýù³ÛÇÝ å³ÛÙ³ÝÝ»ñáí ³å³ÑáíáõÙ</t>
    </r>
  </si>
  <si>
    <r>
      <rPr>
        <b/>
        <sz val="10"/>
        <color theme="1"/>
        <rFont val="GHEA Grapalat"/>
        <family val="3"/>
      </rPr>
      <t>3.2 Միջոցառման կոդը՝</t>
    </r>
    <r>
      <rPr>
        <sz val="10"/>
        <color theme="1"/>
        <rFont val="GHEA Grapalat"/>
        <family val="3"/>
      </rPr>
      <t xml:space="preserve"> 32001</t>
    </r>
  </si>
  <si>
    <r>
      <rPr>
        <sz val="10"/>
        <rFont val="GHEA Grapalat"/>
        <family val="3"/>
      </rPr>
      <t xml:space="preserve">    □ Ապրանք և ծառայություն </t>
    </r>
    <r>
      <rPr>
        <sz val="14"/>
        <color theme="1"/>
        <rFont val="GHEA Grapalat"/>
        <family val="3"/>
      </rPr>
      <t xml:space="preserve"> </t>
    </r>
    <r>
      <rPr>
        <b/>
        <sz val="14"/>
        <color theme="1"/>
        <rFont val="GHEA Grapalat"/>
        <family val="3"/>
      </rPr>
      <t xml:space="preserve"> </t>
    </r>
    <r>
      <rPr>
        <sz val="14"/>
        <color theme="1"/>
        <rFont val="GHEA Grapalat"/>
        <family val="3"/>
      </rPr>
      <t xml:space="preserve">□ </t>
    </r>
    <r>
      <rPr>
        <sz val="10"/>
        <color theme="1"/>
        <rFont val="GHEA Grapalat"/>
        <family val="3"/>
      </rPr>
      <t>Տրանսֆերտ V</t>
    </r>
    <r>
      <rPr>
        <sz val="14"/>
        <color theme="1"/>
        <rFont val="GHEA Grapalat"/>
        <family val="3"/>
      </rPr>
      <t xml:space="preserve"> </t>
    </r>
    <r>
      <rPr>
        <sz val="10"/>
        <color theme="1"/>
        <rFont val="GHEA Grapalat"/>
        <family val="3"/>
      </rPr>
      <t xml:space="preserve">Այլ (Կապիտալ ծախսեր) </t>
    </r>
  </si>
  <si>
    <r>
      <t>3.4 Նոր միջոցառման (հիմնավորումներ և բացատրություններ)՝</t>
    </r>
    <r>
      <rPr>
        <sz val="10"/>
        <color theme="1"/>
        <rFont val="GHEA Grapalat"/>
        <family val="3"/>
      </rPr>
      <t xml:space="preserve"> Միջոցառման շրջանակներում նախատեսվում է վերանորոգել «Ստեղծագործ հաբ» հիմնադրամի համար նախատեսված տարածքը՝ Հայաստանի Հանրապետությունում ստեղծագործ և թեթև արդյունաբերության ոլորտի զարգացման հեռանկարով:</t>
    </r>
  </si>
  <si>
    <t xml:space="preserve"> ՀՀ կառավարության Օգոստոսի 27-ին հաստատված է Փոքր և միջին ձեռնարկատիրության զարգացման 2020-2024 թվականների ռազմավարությունը, ինչպես նաև ՀՀ կառավարության 2021 թվականի նոյեմբերի 18-ի N 1902-Լ որոշման Հավելված N 1-ով նախատեսված՝ ՓՄՁ ծրագրի «7․1 Արդյունաբերության զարգացման հինգ գերակա ոլորտների (1. Ոսկերչություն և ադամանդագործություն, 2. Թեթև արդյունաբերություն (սնունդ, տեքստիլ և այլն), 3.Ծանր արդյունաբերություն (լեռնամետալուրգիա, քիմիա),» միջոցառումը։</t>
  </si>
  <si>
    <t xml:space="preserve">Օրենսդրական հիմքերը սահմանված են ՀՀ կառավարության 2021-2026 թթ․ ծրագրով։ 2021 թվականի նոյեմբերի 18-ի N 1902-Լ որոշման Հավելված N 1-ով նախատեսված՝ ՓՄՁ ծրագրի «7․1 Արդյունաբերության զարգացման հինգ գերակա ոլորտների (1. Ոսկերչություն և ադամանդագործություն, 2. Թեթև արդյունաբերություն (սնունդ, տեքստիլ և այլն), 3.Ծանր արդյունաբերություն (լեռնամետալուրգիա, քիմիա),» միջոցառման «Արդյունաբերության զարգացման սահմանված գերակա ոլորտների մասով վերապատրաստման կենտրոնների ցանկի հաստատում և դասընթացների ֆինանսավորում» պարբերությունը 
</t>
  </si>
  <si>
    <t>Միջոցառման նպատակն է Երևանում ստեղծել նման կենտրոն՝ Ստեղծագործ  հաբ, որը կմիավորի ոլորտի տարբեր ուղղություններրում ներգրավված անձանց, կաջակցի նրանց ձևավորվել որպես ՓՄՁ-ներ, ՓՄՁ-ներին զարգանալ, զարգացնել մասնագիտական և գործարար հմտությունները, մասնակցել միջազգային ցուցահանդեսներին, պատշաճ ներկայացնել և արտահանել իրենց գաղափարները/արտադրանքը, ինչպես նաև Հայաստանը դարձնել տարածաշրջանային ստեղծարար կենտրոն՝ հագեցած լաբորատորիաներով, սարքավորումներով, ցուցասրահներով։</t>
  </si>
  <si>
    <t>§êï»ÕÍ³·áñÍ Ñ³µ¦ ÑÇÙÝ³¹ñ³ÙÇ ß»Ýù³ÛÇÝ å³ÛÙ³ÝÝ»ñÇ ³å³ÑáíáõÙª ëï»ÕÍ³·áñÍ ¨ Ã»Ã¨ ³ñ¹ÛáõÝ³µ»ñáõÃÛ³Ý áÉáñïÇ ëÏëÝ³Ï ¨ ·áñÍáÕ µÇ½Ý»ëÝ»ñÇÝ Ù³ïã»ÉÇ ³ßË³ï³Ýù³ÛÇÝ ·ñ³ë»ÝÛ³ÏÝ»ñÇ, ³ñÑ»ëï³ÝáóÝ»ñÇ, ³ñï³¹ñ³Ï³Ý ï³ñ³ÍùÝ»ñÇ,·ñ³¹³ñ³ÝÝ»ñÇ, Ù³ëÝ³·Çï³Ï³Ý ë³ñù³íáñáõÙÝ»ñáí Ñ³·»óí³Í É³µáñ³ïáñÇ³Ý»ñ/³ßË³ï³ñ³ÝÝ»ñÇ, ýáïá ¨ ³áõ¹Çá ëïáõ¹Ç³Ý»ñÇ, Ñ³Ù³ï»Õ û·ï³·áñÍÙ³Ý Ñ³Ù³ñ Ý³Ë³ï»ëí³Í Éë³ñ³ÝÝ»ñÇ/¹³ÑÉÇ×Ý»ñÇ, ëñ×³ñ³ÝÝ»ñÇ, Å³Ù³ÝóÇ ëñ³ÑÝ»ñÇ, í³×³éù-óáõó³ëñ³ÑÝ»ñÇ ³å³ÑáíÙ³Ý Ýå³ï³Ïáí:</t>
  </si>
  <si>
    <r>
      <rPr>
        <b/>
        <sz val="10"/>
        <color theme="1"/>
        <rFont val="GHEA Grapalat"/>
        <family val="3"/>
      </rPr>
      <t>Միջոցառման իրականացումից ակնկալվում են հետևյալ օգուտները՝</t>
    </r>
    <r>
      <rPr>
        <sz val="10"/>
        <color theme="1"/>
        <rFont val="GHEA Grapalat"/>
        <family val="3"/>
      </rPr>
      <t xml:space="preserve">
Նախագծի ընդունմամբ կստեղծվի մեկ միասնական հարթակ` պետական-մասնավոր հատված համագործակցությամբ` ուղղված ոլորտի ամբողջական և միասնական զարգացմանը, որը կնպաստի ՀՀ տնտեսական աճին, նոր աշխատատեղերի ստեղծմանը, ստեղծագործ և նորարարական մոտեցումների և մտածելակերպի զարգացմանը, նոր շուկաների բացահայտմանը, արտահանման զարգացմանը, որորտում որակավորված մասնագետների պատրաստմանը, միջազգային ստանդարտներին համահունչ արտադրատեսակների/ծառայությունների ստեղծմանը և տեխնոլոգիական առաջընթացին:</t>
    </r>
  </si>
  <si>
    <t>Նոր նախաձեռնությունը չֆինանսավորելու դեպքում ՀՀ կառավարության 2021-2026 թթ․ ծրագրով նախատեսված դրույթները, ՀՀ կառավարության 2021 թվականի նոյեմբերի 18-ի N 1902-Լ որոշման Հավելված N 1-ով նախատեսված՝ ՓՄՁ ծրագրի  «7․1 Արդյունաբերության զարգացման հինգ գերակա ոլորտների (1. Ոսկերչություն և ադամանդագործություն, 2. Թեթև արդյունաբերություն (սնունդ, տեքստիլ և այլն), 3.Ծանր արդյունաբերություն (լեռնամետալուրգիա, քիմիա)»  միջոցառումը։</t>
  </si>
  <si>
    <t>Հիմնադրամի ստեղծում</t>
  </si>
  <si>
    <t>3. Միջոցառումը՝  11003</t>
  </si>
  <si>
    <t>3.1 ä»ï³Ï³Ý-Ù³ëÝ³íáñ Ñ³ïí³Í Ñ³Ù³·áñÍ³ÏóáõÃÛ³Ý ßñç³Ý³ÏÝ»ñáõÙ §êï»ÕÍ³·áñÍ Ñ³µ¦ ÑÇÙÝ³¹ñ³ÙÇ  ëï»ÕÍÙ³ÝÁ å»ï³Ï³Ý ³ç³ÏóáõÃÛáõÝ</t>
  </si>
  <si>
    <r>
      <t>3.4 Նոր միջոցառման (հիմնավորումներ և բացատրություններ)՝</t>
    </r>
    <r>
      <rPr>
        <sz val="10"/>
        <color theme="1"/>
        <rFont val="GHEA Grapalat"/>
        <family val="3"/>
      </rPr>
      <t xml:space="preserve"> Հիմնադրամի նպատակն է զարգացնել և մրցունակ դարձնել Հայաստանի Հանրապետության ստեղծագործ և թեթև արդյունաբերության ոլորտը, աջակցել և բարելավել ոլորտի ներկայացուցիչների մասնագիտական և գործարար հմտությունները, ինչպես նաև համագործակցության կապ ապահովել ոլորտում գործող ներքին և արտաքին դերակատարների հետ, դրանով իսկ նպաստելով Հայաստանի Հանրապետության տնտեսական աճին</t>
    </r>
  </si>
  <si>
    <t xml:space="preserve">Հիմնադրամի առաքելությունն է զարգացնել և մրցունակ դարձնել Հայաստանի Հանրապետության ստեղծագործ և թեթև արդյունաբերության ոլորտը, աջակցել և բարելավել ոլորտի ներկայացուցիչների մասնագիտական և գործարար հմտությունները, ինչպես նաև համագործակցության կապ ապահովել ոլորտում գործող ներքին և արտաքին դերակատարների հետ, դրանով իսկ նպաստելով Հայաստանի Հանրապետության տնտեսական աճին: </t>
  </si>
  <si>
    <t>Պ»ï³Ï³Ý-Ù³ëÝ³íáñ Ñ³ïí³Í Ñ³Ù³·áñÍ³ÏóáõÃÛ³Ý ³Ùñ³åÝ¹Ù³ÝÝ áõÕÕí³Í ÐÐ ïÝï»ë³Ï³Ý ³×ÇÝ, Ýáñ ³ßË³ï³ï»Õ»ñÇ ëï»ÕÍÙ³ÝÁ, ëï»ÕÍ³·áñÍ ¨ Ýáñ³ñ³ñ³Ï³Ý Ùáï»óáõÙÝ»ñÇ ¨ Ùï³Í»É³Ï»ñåÇ ½³ñ·³óÙ³ÝÁ, Ýáñ ßáõÏ³Ý»ñÇ µ³ó³Ñ³ÛïÙ³ÝÁ, ³ñï³Ñ³ÝÙ³Ý ½³ñ·³óÙ³ÝÁ, áñáñïáõÙ áñ³Ï³íáñí³Í Ù³ëÝ³·»ïÝ»ñÇ å³ïñ³ëïÙ³ÝÁ, ÙÇç³½·³ÛÇÝ ëï³Ý¹³ñïÝ»ñÇÝ Ñ³Ù³ÑáõÝã ³ñï³¹ñ³ï»ë³ÏÝ»ñÇ/Í³é³ÛáõÃÛáõÝÝ»ñÇ ëï»ÕÍÙ³ÝÁ ¨ ï»ËÝáÉá·Ç³Ï³Ý ³é³çÁÝÃ³óÇÝ աջակցություն:</t>
  </si>
  <si>
    <r>
      <rPr>
        <b/>
        <sz val="10"/>
        <color theme="1"/>
        <rFont val="GHEA Grapalat"/>
        <family val="3"/>
      </rPr>
      <t>Միջոցառման իրականացումից ակնկալվում են հետևյալ օգուտները՝</t>
    </r>
    <r>
      <rPr>
        <sz val="10"/>
        <color theme="1"/>
        <rFont val="GHEA Grapalat"/>
        <family val="3"/>
      </rPr>
      <t xml:space="preserve">
Նախագծի ընդունմամբ ակնկալվող անդյունքներն են՝
• ստեղծագործ և թեթև արդյունաբերության էկոհամակարգի ստեղծում.
• ստեղծագործ և թեթև արդյունաբերության ոլորտում պետություն-մասնավոր համագործակցությամբ մեկ միասնական կառույցի ստեղծում.
• ոլորտում մասնակցային կազմակերպությունների, ինստիտուտների, քաղաքականության և պետական-մասնավոր հատված երկխոսության ստեղծում համապատասխան հարթակների միջոցով,
• համագործակցության և ցանցի ստեղծում, 
• ստեղծագործ, տեխնիկական և ձեռնարկատիրական կրթության և հմտությունների բարելավում, 
• շուկաների զարգացման և միջազգայնացման խթանում, 
• գործարար ասոցիացիաների, միությունների, պալատների դերի և կարևորության բարձրացում,
• ստեղծագործ արդյունաբերության ոլորտը խթանող աջակցող կազմակերպությունների միջև ընդհանուր հարցերի շուրջ համագործակցության ստեղծում,
• բիզնես մտածելակերպի, մասնագիտական կարողությունների, միջազգային փորձի, բիզնես շահերը ներկայացնող տեղական և միջազգային կազմակերպությունների միջև տեղեկատվության փոխանակում,
• կրթական համակարգի և բիզնես համայնքի, որակյալ մասնագետների միջև համագործակցության ստեղծում և այլն: </t>
    </r>
  </si>
  <si>
    <t>Թեթև և ստեղծագործ արդյունաբերության ոլորտի ՓՄՁ-երին տեղեկատվական/խորհրդատվական աջակացություն</t>
  </si>
  <si>
    <t>Թեթև և ստեղծագործ արդյունաբերության ոլորտի ՓՄՁ-երին ուսուցողական աջակցություն</t>
  </si>
  <si>
    <t xml:space="preserve">Թեթև և ստեղծագործ արդյունաբերության ոլորտի գործող և սկսնակ ՓՄՁ-ի սուբյեկտներին ֆինանսական և ներդրումային աջակցություն, հատ </t>
  </si>
  <si>
    <t>Մասնակցություն միջազգային ցուցահանդեսներին, էքսպոների, ցուցադրությունների</t>
  </si>
  <si>
    <t>Անհատական կամ խմբակային նախագծերին աջակցություն</t>
  </si>
  <si>
    <t>Փորձի փոխանակման ծրագրեր</t>
  </si>
  <si>
    <r>
      <rPr>
        <b/>
        <sz val="10"/>
        <rFont val="GHEA Grapalat"/>
        <family val="3"/>
      </rPr>
      <t xml:space="preserve">   </t>
    </r>
    <r>
      <rPr>
        <b/>
        <sz val="11"/>
        <rFont val="GHEA Grapalat"/>
        <family val="3"/>
      </rPr>
      <t xml:space="preserve">  󠄀󠄀  </t>
    </r>
    <r>
      <rPr>
        <b/>
        <sz val="10"/>
        <rFont val="GHEA Grapalat"/>
        <family val="3"/>
      </rPr>
      <t xml:space="preserve">Ապրանք և ծառայություն </t>
    </r>
    <r>
      <rPr>
        <sz val="14"/>
        <color theme="1"/>
        <rFont val="GHEA Grapalat"/>
        <family val="3"/>
      </rPr>
      <t xml:space="preserve"> </t>
    </r>
    <r>
      <rPr>
        <b/>
        <sz val="14"/>
        <color theme="1"/>
        <rFont val="GHEA Grapalat"/>
        <family val="3"/>
      </rPr>
      <t xml:space="preserve"> </t>
    </r>
    <r>
      <rPr>
        <sz val="14"/>
        <color theme="1"/>
        <rFont val="GHEA Grapalat"/>
        <family val="3"/>
      </rPr>
      <t xml:space="preserve">□ </t>
    </r>
    <r>
      <rPr>
        <sz val="10"/>
        <color theme="1"/>
        <rFont val="GHEA Grapalat"/>
        <family val="3"/>
      </rPr>
      <t xml:space="preserve">Տրանսֆերտ            Այլ (Կապիտալ ծախսեր) </t>
    </r>
  </si>
  <si>
    <r>
      <rPr>
        <b/>
        <sz val="10"/>
        <color theme="1"/>
        <rFont val="GHEA Grapalat"/>
        <family val="3"/>
      </rPr>
      <t>3.2 Միջոցառման կոդը՝</t>
    </r>
    <r>
      <rPr>
        <sz val="10"/>
        <color theme="1"/>
        <rFont val="GHEA Grapalat"/>
        <family val="3"/>
      </rPr>
      <t xml:space="preserve"> 11002</t>
    </r>
  </si>
  <si>
    <r>
      <rPr>
        <b/>
        <sz val="10"/>
        <color theme="1"/>
        <rFont val="GHEA Grapalat"/>
        <family val="3"/>
      </rPr>
      <t>2.3</t>
    </r>
    <r>
      <rPr>
        <b/>
        <sz val="14"/>
        <color theme="1"/>
        <rFont val="GHEA Grapalat"/>
        <family val="3"/>
      </rPr>
      <t xml:space="preserve"> </t>
    </r>
    <r>
      <rPr>
        <b/>
        <sz val="10"/>
        <color theme="1"/>
        <rFont val="GHEA Grapalat"/>
        <family val="3"/>
      </rPr>
      <t>Նոր ծրագիր (հիմնավորումներ և բացատրություններ)՝</t>
    </r>
    <r>
      <rPr>
        <sz val="10"/>
        <color theme="1"/>
        <rFont val="GHEA Grapalat"/>
        <family val="3"/>
      </rPr>
      <t xml:space="preserve"> Հիմք ընդունելով ՀՀ կառավարության 2021-2026 թթ․ ծրագիր և ՀՀ կառավարության 2021 թվականի նոյեմբերի 18-ի N 1902-Լ որոշման Հավելված N 1-ով նախատեսված՝ 2.3 կետից "Տնտեսության մեջ թվային գործիքների կիրառման խթանման հայեցակարգի 
հաստատում" միջոցառումը։</t>
    </r>
  </si>
  <si>
    <t>3.1 Տնտեսության թվայնացման հայեցակարգից  բխող ծրագրերի իրականացմանը պետական աջակցություն</t>
  </si>
  <si>
    <r>
      <t>3.4 Նոր միջոցառման (հիմնավորումներ և բացատրություններ)՝</t>
    </r>
    <r>
      <rPr>
        <sz val="10"/>
        <color theme="1"/>
        <rFont val="GHEA Grapalat"/>
        <family val="3"/>
      </rPr>
      <t xml:space="preserve"> Միջոցառումն  ուղղված է թվային հարթակների և լուծումների ներդրման միջոցով մասնավոր հատվածի արտադրողականության և մրցունակության բարձրացմանը․</t>
    </r>
  </si>
  <si>
    <t xml:space="preserve"> ՀՀ կառավարության Օգոստոսի 27-ին հաստատված է Փոքր և միջին ձեռնարկատիրության զարգացման 2020-2024 թվականների ռազմավարությունը, ինչպես նաև ՀՀ կառավարության 2021 թվականի նոյեմբերի 18-ի N 1902-Լ որոշման Հավելված N 1-ով նախատեսված՝ ՓՄՁ ծրագրի «2․3 Տնտեսության մեջ թվային գործիքների կիրառման խթանման հայեցակարգի հաստատում» միջոցառումը։</t>
  </si>
  <si>
    <t>Իրավասությունների շրջանակը նկարագրված է ՀՀ կառավարության 2021-2026 թթ․ ծրագրի՝ ՀՀ կառավարության Օգոստոսի 27-ին հաստատված է Փոքր և միջին ձեռնարկատիրության զարգացման 2020-2024 թվականների ռազմավարության, ինչպես նաև ՀՀ կառավարության 2021 թվականի նոյեմբերի 18-ի N 1902-Լ որոշման Հավելված N 1-ով նախատեսված՝ ՓՄՁ ծրագրի «2․3 Տնտեսության մեջ թվային գործիքների կիրառման խթանման հայեցակարգի հաստատում» միջոցառմամբ</t>
  </si>
  <si>
    <t xml:space="preserve">Միջոցառման նպատակն է սկզբնական փուլում մեր  կենտրոնանալ ՓՄՁ հատվածների վրա այն ոլորտներում, որոնք զգալի ներդրում են կատարում ազգային ՀՆԱ-ում հետևյալ ուղղություններով։ Միջոցառումն  ուղղված է թվային հարթակների և լուծումների ներդրման միջոցով մասնավոր հատվածի արտադրողականության և մրցունակության բարձրացմանը, ինչպես նաև օգնելու ՓՄՁ-ներին այդ ոլորտներում ավտոմա–տացնելու իրենց գործողութ–յունները (back-office and front-office operations)։ </t>
  </si>
  <si>
    <t xml:space="preserve">Միջոցառման իրականացման շրջանակներում մշակվելու է ոլորտային ճանապարհային քարտեզի ՝ օգնելու ՓՄՁ-ներին այդ ոլորտներում ավտոմատացնելու իրենց գործողությունները (back-office and front-office operations)։ Սա ներառում է․
1. Ձեռնարկությունների ռեսուրսների պլանավորման համակարգերի օգտագործումը և ինտեգրումը:
2. Տվյալների կառավարումը և բիզնես վերլուծության ու տվյալների հիման վրա որոշումների կայացման հնարավորությունները.
3. Հաճախորդների հետ փոխհարաբերությունների կառավարման համակար-գերի օգտագործումը և ինտեգրումը:
4. Թվային տեխնոլոգիաների վրա հիմնված բիզնես մոդելների ներդրումը թույլ կտա այդ ձեռնարկություն-ներին նպաստելու իրենց արտադրանքի առաջխաղացմանն ու վաճառքին թվային կապուղիներով՝ սոցիալական ցանցեր, ինտերնետ և բջջային սարքեր:
5. Ամպային հավելվածների և ենթակառուցվածքային ծառայությունների օգտագործումը՝ դրանց ընդունելի մասշտաբայ-նացումն ապահովելու համար:
Էկոնոմիկայի նախարարութ-յունը մշակող արդյունա-բերությունում և գյուղա-տնտեսությունում ՓՄՁ-ներին ուղղված թվային տնտեսության իր ռազմավարության նախագծի նախնական տարբերակը պլանավորում է ավարտել 2022։ Այն կներառի երկու տարվա իրականացման ճանապարհային քարտեզ, որտեղ մանրամասն նկարագրված կլինեն այն նախագծերն ու միջոցառումները, որոնք անհրաժեշտ են բարենպաստ կազմակերպական կառուցվածքի, գործընկերության և քաղաքական առաջարկությունների մշակման համար, այդ թվում՝
1. ՓՄՁ-ների համար մեկ պատուհանի ստեղծում՝ թվայնացման համար աջակցության և տեղեկատ-վության հասանելիության նպատակով:
2. Հմտությունների զարգացում ուսուցողական դասընթացների և սեմինար-ների միջոցով՝ գործարար-ների և ձեռներեցների համար:
3. Մասնավոր հատվածում թվայնացման ջանքերին աջակցելու և ՓՄՁ-ների թվային վերափոխումների խրախուսմանն ուղղված քաղաքականության առաջարկ:
4. Շարունակական նորարարության էկոհամա-կարգի ստեղծում, որի թվային գործակալները (digital agents) կարող են նպաստել ներքին նորարարությանը փոքր և միջին բիզնեսի հատվածում։
</t>
  </si>
  <si>
    <r>
      <rPr>
        <b/>
        <sz val="10"/>
        <color theme="1"/>
        <rFont val="GHEA Grapalat"/>
        <family val="3"/>
      </rPr>
      <t>Միջոցառման իրականացումից ակնկալվում են հետևյալ օգուտները՝</t>
    </r>
    <r>
      <rPr>
        <sz val="10"/>
        <color theme="1"/>
        <rFont val="GHEA Grapalat"/>
        <family val="3"/>
      </rPr>
      <t xml:space="preserve">
1․ Տարեկան 400 բիզնես սուբյեկտի ֆինանսական աջակցություն, ով անցում կկատարի էլեկտրոնային կառավարման համակարգերի ներդրմանը բիզնես գործընթացներում
2․  ընկերություների կողմից գիտահետազոտական աշխատանքների իրականացման ծավալի աճ
</t>
    </r>
  </si>
  <si>
    <t>Նոր նախաձեռնությունը չֆինանսավորելու դեպքում ՀՀ կառավարության 2021-2026 թթ․ ծրագրով նախատեսված դրույթները, ՀՀ կառավարության 2021 թվականի նոյեմբերի 18-ի N 1902-Լ որոշման Հավելված N 1-ով նախատեսված՝ ՓՄՁ ծրագրի  «2․3 Տնտեսության մեջ թվային գործիքների կիրառման խթանման հայեցակարգի հաստատում»  միջոցառումը։</t>
  </si>
  <si>
    <t xml:space="preserve">Տնտեսության թվայնացման ծրագրի համակարգման գրասենյակի հիմնում </t>
  </si>
  <si>
    <t xml:space="preserve">Մի քանի ոլորտների  ճանապարհային քարտեզների համակարգման աշխատանքների իրականացում </t>
  </si>
  <si>
    <t xml:space="preserve">Ճանապարհային քարտեզի իրականացման արդյունքների մասին զեկույցների պատրաստում </t>
  </si>
  <si>
    <t>Տնտեսության թվայնացման առաջխաղացման և զարգացման համար անհրաժեշտ օրենսդրական բարեփոխումների առաջարկությունների ներկայացում</t>
  </si>
  <si>
    <t>Այլ գերատեսչությունների հետ աշխատանքների և օրենսդրության բարեփոխման աշխատանքների համակարգում</t>
  </si>
  <si>
    <t xml:space="preserve"> Համագործակցություն հնարավոր դոնոր կազմակերպությունների հետ</t>
  </si>
  <si>
    <r>
      <rPr>
        <b/>
        <sz val="10"/>
        <color theme="1"/>
        <rFont val="GHEA Grapalat"/>
        <family val="3"/>
      </rPr>
      <t>3.2 Միջոցառման կոդը՝</t>
    </r>
    <r>
      <rPr>
        <sz val="10"/>
        <color theme="1"/>
        <rFont val="GHEA Grapalat"/>
        <family val="3"/>
      </rPr>
      <t xml:space="preserve"> 11005</t>
    </r>
  </si>
  <si>
    <t>2024թ (հազ. դրամ)</t>
  </si>
  <si>
    <t>2025թ (հազ. դրամ)</t>
  </si>
  <si>
    <r>
      <rPr>
        <b/>
        <sz val="10"/>
        <color theme="1"/>
        <rFont val="GHEA Grapalat"/>
        <family val="3"/>
      </rPr>
      <t>2.1 Ծրագրի անվանումը՝</t>
    </r>
    <r>
      <rPr>
        <sz val="10"/>
        <color theme="1"/>
        <rFont val="GHEA Grapalat"/>
        <family val="3"/>
      </rPr>
      <t xml:space="preserve">  Ներդրումների և արտահանման խթանման</t>
    </r>
  </si>
  <si>
    <r>
      <t xml:space="preserve">2.2 Ծրագրի կոդը՝ </t>
    </r>
    <r>
      <rPr>
        <sz val="10"/>
        <color theme="1"/>
        <rFont val="GHEA Grapalat"/>
        <family val="3"/>
      </rPr>
      <t xml:space="preserve"> 1165</t>
    </r>
  </si>
  <si>
    <r>
      <rPr>
        <b/>
        <sz val="10"/>
        <color theme="1"/>
        <rFont val="GHEA Grapalat"/>
        <family val="3"/>
      </rPr>
      <t>2.3</t>
    </r>
    <r>
      <rPr>
        <b/>
        <sz val="14"/>
        <color theme="1"/>
        <rFont val="GHEA Grapalat"/>
        <family val="3"/>
      </rPr>
      <t xml:space="preserve"> </t>
    </r>
    <r>
      <rPr>
        <b/>
        <sz val="10"/>
        <color theme="1"/>
        <rFont val="GHEA Grapalat"/>
        <family val="3"/>
      </rPr>
      <t>Նոր ծրագիր (հիմնավորումներ և բացատրություններ)՝</t>
    </r>
    <r>
      <rPr>
        <sz val="10"/>
        <color theme="1"/>
        <rFont val="GHEA Grapalat"/>
        <family val="3"/>
      </rPr>
      <t xml:space="preserve"> ___________ _________________________________________________________________________</t>
    </r>
  </si>
  <si>
    <t>3.1 Միջոցառման անվանումը՝ Հայաստանի Հանրապետության տարածքից արտահանման կամ Հայաստանի Հանրապետության տարածք ներմուծման նպատակով բեռների՝ լաստանավով (լաստանավերով) տեղափոխման դեպքում առաջացած լրացուցիչ ծախսերի նվազեցմանն ուղղված միջոցառման իրականացում</t>
  </si>
  <si>
    <r>
      <rPr>
        <b/>
        <sz val="10"/>
        <color theme="1"/>
        <rFont val="GHEA Grapalat"/>
        <family val="3"/>
      </rPr>
      <t>3.2 Միջոցառման կոդը՝</t>
    </r>
    <r>
      <rPr>
        <sz val="10"/>
        <color theme="1"/>
        <rFont val="GHEA Grapalat"/>
        <family val="3"/>
      </rPr>
      <t xml:space="preserve">   11006</t>
    </r>
  </si>
  <si>
    <r>
      <t xml:space="preserve">      󠆢󠆢 </t>
    </r>
    <r>
      <rPr>
        <sz val="10"/>
        <color theme="1"/>
        <rFont val="GHEA Grapalat"/>
        <family val="3"/>
      </rPr>
      <t xml:space="preserve">Ապրանք և ծառայություն </t>
    </r>
    <r>
      <rPr>
        <sz val="14"/>
        <color theme="1"/>
        <rFont val="GHEA Grapalat"/>
        <family val="3"/>
      </rPr>
      <t xml:space="preserve">  □ </t>
    </r>
    <r>
      <rPr>
        <sz val="10"/>
        <color theme="1"/>
        <rFont val="GHEA Grapalat"/>
        <family val="3"/>
      </rPr>
      <t xml:space="preserve">Տրանսֆերտ </t>
    </r>
    <r>
      <rPr>
        <sz val="14"/>
        <color theme="1"/>
        <rFont val="GHEA Grapalat"/>
        <family val="3"/>
      </rPr>
      <t xml:space="preserve">□ </t>
    </r>
    <r>
      <rPr>
        <sz val="10"/>
        <color theme="1"/>
        <rFont val="GHEA Grapalat"/>
        <family val="3"/>
      </rPr>
      <t xml:space="preserve">Այլ (նկարագրություն) </t>
    </r>
  </si>
  <si>
    <t>3.4   󠆢Նոր միջոցառում՝ ՀՀ տարածքից արտահանման և/կամ ՀՀ տարածք ներմուծման նպատակով Փոթի-Կովկաս-Փոթի երթուղով երկկողմանի ուղղությամբ բեռների՝ լաստանավով փոխադրման ապահովում</t>
  </si>
  <si>
    <t xml:space="preserve">□ Պարտադիր ծախսային պարտավորություն      □ Հայեցողական ծախսային պարտավորություն, այդ թվում՝□Շարունակական                   □󠆢 Ոչ շարունակական </t>
  </si>
  <si>
    <t>Միջոցառման շրջանակներում նախատեսվում է ՀՀ տարածքից արտահանման և/կամ ՀՀ տարածք ներմուծման նպատակով Փոթի-Կովկաս-Փոթի երթուղով երկկողմանի ուղղությամբ բեռների՝ լաստանավով փոխադրման ծախսերի փոխհատուցում</t>
  </si>
  <si>
    <t>ՀՀ Կառավարության 2021-2026թթ. ծրագրի «ՏՆՏԵՍՈՒԹՅՈՒՆ» կետից, քանի որ նախագծի նպատակն է արտահանման և ներմուծման խթանող պայմանների ապահովումն ու միջավայրի ձևավորումը</t>
  </si>
  <si>
    <t>ՀՀ տարածքից արտահանման և/կամ ՀՀ տարածք ներմուծման նպատակով Փոթի-Կովկաս-Փոթի երթուղով երկկողմանի ուղղությամբ բեռների՝ լաստանավով փոխադրման ապահովում</t>
  </si>
  <si>
    <t xml:space="preserve"> ՀՀ բեռնափոխադրող ընկերությունների համար սեզոնային բարձր գների ժամանակահատվածում բեռների տեղափոխմանն առնչվող լոգիստիկ ենթակառուցվածքներն առավել հասանելի դարձնել և նվազեցնել խոչընդոտները, խթանել միջազգային շուկա հայկական արտադրության ապրանքների արտահանումը, էականորեն մեծացնել բեռնափոխադրումների ծավալները։ Լաստանավով տեղափոխման ծախսերի փոխհատուցումը նոր խթան կհանդիսանա ՀՀ տնտեսության համար, ինչպես նաև արժանի մրցակցություն կապահովի Վերին Լարսին։</t>
  </si>
  <si>
    <t>Ծրագրի շրջանակներում իրականացվող փոխադրումների քանակը, անգամ</t>
  </si>
  <si>
    <t>անգամ</t>
  </si>
  <si>
    <r>
      <rPr>
        <b/>
        <sz val="11"/>
        <color theme="1"/>
        <rFont val="GHEA Grapalat"/>
        <family val="3"/>
      </rPr>
      <t>3.2 Միջոցառման կոդը՝</t>
    </r>
    <r>
      <rPr>
        <sz val="11"/>
        <color theme="1"/>
        <rFont val="GHEA Grapalat"/>
        <family val="3"/>
      </rPr>
      <t xml:space="preserve"> 32002</t>
    </r>
  </si>
  <si>
    <r>
      <rPr>
        <b/>
        <sz val="10"/>
        <color theme="1"/>
        <rFont val="GHEA Grapalat"/>
        <family val="3"/>
      </rPr>
      <t>3.2 Միջոցառման կոդը՝</t>
    </r>
    <r>
      <rPr>
        <sz val="10"/>
        <color theme="1"/>
        <rFont val="GHEA Grapalat"/>
        <family val="3"/>
      </rPr>
      <t xml:space="preserve">   11007</t>
    </r>
  </si>
  <si>
    <r>
      <rPr>
        <b/>
        <sz val="10"/>
        <color theme="1"/>
        <rFont val="GHEA Grapalat"/>
        <family val="3"/>
      </rPr>
      <t>2.1 Ծրագրի անվանումը՝</t>
    </r>
    <r>
      <rPr>
        <sz val="10"/>
        <color theme="1"/>
        <rFont val="GHEA Grapalat"/>
        <family val="3"/>
      </rPr>
      <t xml:space="preserve">  Ներդրումների և արտահանման խթանման ծրագիր</t>
    </r>
  </si>
  <si>
    <t>3.1 Միջոցառման անվանումը՝ Վերակառուցման և զարգացման եվրոպական բանկի տարեկան  ժողովի շրջանակներում ներդրումային համաժողովի անցկացում</t>
  </si>
  <si>
    <t>3.4   󠆢Նոր միջոցառում՝ Հայաստանի Հանրապետության կառավարության հրավերով ՎԶԵԲ-ի տարեկան ժողովն առաջարկվել է անցկացնել Երևանում որի համար ընտրվել է Կարեն Դեմիրճյանի անվան մարզահամերգային համալիրը։ Պաշտոնական ծրագիրը զուգորդվում է մի շարք միջոցառումներով, որոնցից մեկն է ներդրումային համաժողովի անցկացումը։ Նշված տարածքը ենթակա է հարմարեցման կոնկրետ միջոցառումների ուղղվածությունից ելնելով։ Նման մասշտաբի տարեկան ժողովների կազմակերպման համար առկա են ՎԶԵԲ հաստատված ընթացակարգեր, որոնցով երկրները պետք է առաջնորդվեն: Միջոցառման կազմակերպման համար անհրաժեշտաբար մրցութային հիմունքներովներգրավվում է հեղինակավոր մասնավոր ընկերություն՝ միջոցառումների կազմակերպման ծառայություն մատուցող, որն ունի բավական ռեսուրսներ և փորձ նման միջոցառումները պլանավորելու, կազմակերպելու և դրանց անխափան ընթացքն ապահովելու հարցում։  Նախատեսված է ավելի քան 2000 հյուրերի այցելություն Հայաստան, ներառյալ՝ երկրների բարձրաստիճան պաշտոնյաներ, միջազգային ֆինանսական ինստիտուների ղեկավարներ, միջազգային ֆինանսական ու ներդրումային խոշոր ու առաջատար ընկերությունների ներկայացուցիչներ։ Որպես միջոցառման հիմնական արդյունք կարելի նշել Հայաստանի հեղինակության բարձրացումն ու համաշխարհային քարտեզում դիրքավորումը՝ որպես մասշտաբային միջոցառումների անցկացման, ֆորումի խորագրից բխող ընտրված թեմատիկ ուղղություններում ու ոլորտներում ներդրումների իրականացման, զբասաշրջության համար գրավիչ ուղղություն։</t>
  </si>
  <si>
    <t xml:space="preserve">󠄀 Պարտադիր ծախսային պարտավորություն      □ Հայեցողական ծախսային պարտավորություն, այդ թվում ՝□Շարունակական                   □󠆢 Ոչ շարունակական </t>
  </si>
  <si>
    <t>Համաժողովի պատշաճ կազմակերպում և իրականացում</t>
  </si>
  <si>
    <t xml:space="preserve">Համաժողովի կազմակերպչական աշխատանքների իրականացման շրջանակներում վարձակալվող դահլիճների քանակ, հյուրանոցների քանակ, տրամադրված տրանսպորտային միջոցների քանակ, տպագրված նյութերի քանակ, վարձակալվող սարքավորումների ընտրություն, կազմակերպվող տարաբնույթ միջոցառումներ: </t>
  </si>
  <si>
    <t xml:space="preserve">ՀՀ 2024 թվականի միջպետական մակարդակով ստանձնել է ՎԶԵԲ տարեկան ժողովի կազմակերպման պարտավորությունը: ՀՀ կառավարության 2021 թվականի օգոստոսի 18-ի N 1363-Ա որոշմամբ հաստատված ՀՀ կառավարության 2021-2026 թ․թ․ ծրագրի միջոցառումններ:
</t>
  </si>
  <si>
    <t>Նպատակ ունենալով ՀՀ-ում ձևավորել արդյունավետ գործարար և ներդրումային միջավայր, պլանավորվում են ոլորտային ուսումնասիրություններ՝ վեր հանելով ոլորտներում առկա հնարավոր խնդիրները և խոչընդոտները, դրանց հիման վրա մշակել օրենսդրական փոփոխությունների փաթեթներ և/կամ ոլորտային զարգացման միջոցառումներ։ Մասնավորապես, նախատեսվում է գլոբալ ներդրումային արժեշղթաների և հոսքերի վերլուծության հիման վրա Հայաստանի միջազգային ներդրումային քարտեզի վրա դիրքավորելու պոտենցիալը և ռազմավարական առաջնահերթությունների սահմանում, բացահայտում ընտրված ոլորտներում և/կամ ուղղություններով ներդրումների ներգրավման խոչընդոտները, Հայաստանում ներդրումների խթանման և դյուրացման ինստիտուցիոնալ համակարգի բարեփոխումների ուսումնասիրություն։</t>
  </si>
  <si>
    <t xml:space="preserve"> Նպատակ ունենալով ՀՀ-ում ձևավորել արդյունավետ գործարար և ներդրումային միջավայր, պլանավորվում է ոլորտային ուսումնասիրություններ՝ վեր հանելով ոլորտներում առկա հնարավոր խնդիրները և խոչընդոտները, դրանց հիման վրա մշակել օրենսդրական փոփոխությունների փաթեթներ և/կամ ոլորտային զարգացման միջոցառումներ։ Մասնավորապես, նախատեսվում է գլոբալ ներդրումային արժեշղթաների և հոսքերի վերլուծության հիման վրա Հայաստանի միջազգային ներդրումային քարտեզի վրա դիրքավորելու պոտենցիալը և ռազմավարական առաջնահերթությունների սահմանում, բացահայտում ընտրված ոլորտներում և/կամ ուղղություններով ներդրումների ներգրավման խոչընդոտները, Հայաստանում ներդրումների խթանման և դյուրացման ինստիտուցիոնալ համակարգի բարեփոխումների ուսումնասիրություն։</t>
  </si>
  <si>
    <t>Նպատակ ունենալով ՀՀ-ում ձևավորել արդյունավետ գործարար և ներդրումային միջավայր, պլանավորվում է ոլորտային ուսումնասիրություններ՝ վեր հանելով ոլորտներում առկա հնարավոր խնդիրները և խոչընդոտները, դրանց հիման վրա մշակել կամ ոլորտային զարգացման միջոցառումներ, որի արդյունքում նախատեսվում է բարձրացնել ներդրումային քաղաքականության իրականացման արդյունավետությունը, մասնավորապես՝ ներդրումային միջավայրի խոչընդոտները վերլուծելու և վերացնելու, ներդրողների շրջանում վստահությունը բարձրացնելու և պաշտպանության մեխանիզմները բարելավելու միջոցով։</t>
  </si>
  <si>
    <t>ՀՀ կառավարության 2021 թվականի օգոստոսի 18-ի N 1363-Ա որոշմամբ հաստատված ՀՀ կառավարության 2021-2026 թ․թ․ ծրագրով սահմանված նպատակային արդյունքային ցուցանիշներին հասնելուն նպաստելն է (մասնավորապես՝ Գործարար և ներդրումային միջավայրի բարելավում, ներդրումներ/ՀՆԱ` 25%, ՕՈՒՆ/ՀՆԱ` 6%) ծրագրով նախատեսված միջոցառումների լիարժեք կատարումն ապահովելու միջոցով։</t>
  </si>
  <si>
    <t>Հայաստանի Հանրապետության կառավարության հրավերով ՎԶԵԲ-ի տարեկան ժողովն առաջարկվել է անցկացնել Երևանում որի համար ընտրվել է Կարեն Դեմիրճյանի անվան մարզահամերգային համալիրը։ Պաշտոնական ծրագիրը զուգորդվում է մի շարք միջոցառումներով, որոնցից մեկն է ներդրումային համաժողովի անցկացումը։ Նշված տարածքը ենթակա է հարմարեցման կոնկրետ միջոցառումների ուղղվածությունից ելնելով։ Նման մասշտաբի տարեկան ժողովների կազմակերպման համար առկա են ՎԶԵԲ հաստատված ընթացակարգեր, որոնցով երկրները պետք է առաջնորդվեն: Միջոցառման կազմակերպման համար անհրաժեշտաբար մրցութային հիմունքներովներգրավվում է հեղինակավոր մասնավոր ընկերություն՝ միջոցառումների կազմակերպման ծառայություն մատուցող, որն ունի բավական ռեսուրսներ և փորձ նման միջոցառումները պլանավորելու, կազմակերպելու և դրանց անխափան ընթացքն ապահովելու հարցում։  Նախատեսված է ավելի քան 2000 հյուրերի այցելություն Հայաստան, ներառյալ՝ երկրների բարձրաստիճան պաշտոնյաներ, միջազգային ֆինանսական ինստիտուների ղեկավարներ, միջազգային ֆինանսական ու ներդրումային խոշոր ու առաջատար ընկերությունների ներկայացուցիչներ։ Որպես միջոցառման հիմնական արդյունք կարելի նշել Հայաստանի հեղինակության բարձրացումն ու համաշխարհային քարտեզում դիրքավորումը՝ որպես մասշտաբային միջոցառումների անցկացման, ֆորումի խորագրից բխող ընտրված թեմատիկ ուղղություններում ու ոլորտներում ներդրումների իրականացման, զբասաշրջության համար գրավիչ ուղղություն։</t>
  </si>
  <si>
    <t>Ինչպես նշվել է միջոցառմանը նախատեսված է ավելի քան 2000 հյուրերի այցելություն Հայաստան, ներառյալ՝ երկրների բարձրաստիճան պաշտոնյաներ, միջազգային ֆինանսական ինստիտուների ղեկավարներ, միջազգային ֆինանսական ու ներդրումային խոշոր ու առաջատար ընկերությունների ներկայացուցիչներ, հայաստանյան պաշտոնյաների և ընկերությունների ներկայություն։ Որպես միջոցառման հիմնական արդյունք կարելի նշել Հայաստանի հողինակության բարձրացումն ու համաշխարհային քարտեզում դիրքավորումը՝ որպես մասշտաբային միջոցառումների անցկացման, ֆորումի խորագրից բխող ընտրված թեմատիկ ուղղություններում ու ոլորտներում ներդրումների իրականացման, զբասաշրջության համար գրավիչ ուղղություն։</t>
  </si>
  <si>
    <t>1․ ՀՀ կառավարության 2021 թվականի օգոստոսի 18-ի N 1363-Ա որոշմամբ հաստատված ՀՀ կառավարության 2021-2026 թ․թ․ ծրագրի և դրա արդյունքային ցուցանիշների չկատարում
2․ Հայաստանի Հանրապետության միջացգային հեղինակությունը վտանգելու ռիսկ</t>
  </si>
  <si>
    <t>2024 թվականին կազմակերպվող համաժողովի իրականացում</t>
  </si>
  <si>
    <t xml:space="preserve"> հատ</t>
  </si>
  <si>
    <r>
      <rPr>
        <b/>
        <sz val="12"/>
        <color theme="1"/>
        <rFont val="GHEA Grapalat"/>
        <family val="3"/>
      </rPr>
      <t>1.1 Պետական մարմնի անվանումը՝</t>
    </r>
    <r>
      <rPr>
        <sz val="12"/>
        <color theme="1"/>
        <rFont val="GHEA Grapalat"/>
        <family val="3"/>
      </rPr>
      <t xml:space="preserve">    ՀՀ էկոնոմիկայի նախարարություն</t>
    </r>
  </si>
  <si>
    <r>
      <rPr>
        <b/>
        <sz val="12"/>
        <color theme="1"/>
        <rFont val="GHEA Grapalat"/>
        <family val="3"/>
      </rPr>
      <t xml:space="preserve">1.2 Նոր նախաձեռնությանն առնչվող այլ պետական մարմինների անվանումները՝ </t>
    </r>
    <r>
      <rPr>
        <sz val="12"/>
        <color theme="1"/>
        <rFont val="GHEA Grapalat"/>
        <family val="3"/>
      </rPr>
      <t xml:space="preserve"> ______________________________________________________________</t>
    </r>
  </si>
  <si>
    <r>
      <rPr>
        <b/>
        <sz val="12"/>
        <color theme="1"/>
        <rFont val="GHEA Grapalat"/>
        <family val="3"/>
      </rPr>
      <t>2.3 Նոր ծրագիր (հիմնավորումներ և բացատրություններ)՝</t>
    </r>
    <r>
      <rPr>
        <sz val="12"/>
        <color theme="1"/>
        <rFont val="GHEA Grapalat"/>
        <family val="3"/>
      </rPr>
      <t xml:space="preserve"> ____________________________________________________________________________________</t>
    </r>
  </si>
  <si>
    <r>
      <rPr>
        <b/>
        <sz val="12"/>
        <color theme="1"/>
        <rFont val="GHEA Grapalat"/>
        <family val="3"/>
      </rPr>
      <t xml:space="preserve">    󠆢󠆢 󠆢 </t>
    </r>
    <r>
      <rPr>
        <sz val="12"/>
        <color theme="1"/>
        <rFont val="GHEA Grapalat"/>
        <family val="3"/>
      </rPr>
      <t xml:space="preserve">Ապրանք և ծառայություն   □  Տրանսֆերտ □ Այլ (նկարագրություն) </t>
    </r>
  </si>
  <si>
    <r>
      <t xml:space="preserve">     </t>
    </r>
    <r>
      <rPr>
        <b/>
        <sz val="12"/>
        <color theme="1"/>
        <rFont val="GHEA Grapalat"/>
        <family val="3"/>
      </rPr>
      <t xml:space="preserve">□ Գոյություն ունեցող միջոցառման ընդլայնում (հիմնավորումներ և բացատրություններ)՝ </t>
    </r>
  </si>
  <si>
    <t xml:space="preserve">ՀՀ կառավարության 2021 թվականի օգոստոսի 18-ի N 1363-Ա որոշմամբ հաստատված ՀՀ կառավարության 2021-2026 թ․թ․ ծրագրի միջոցառումններ,
ՀՀ վարչապետի 1 հունիսի 2019 թվականի N 658-Լ որոշմամբ հաստատված ՀՀ էկոնոմիկայի նախարարության կանոնադրություն
</t>
  </si>
  <si>
    <t>Նոր նախաձեռնության չֆինանսավորման դեպքում, նախարարությունը չի կարող իրականացնել լայնածավալ ոլորտային ուսումնասիրություններ, որոնք նպատակ են հետապնդում ոլորտային խնդիրների և խոչընդոտների բացահայտման։</t>
  </si>
  <si>
    <t>Հնարավոր է ներգրավել դրամաշնորհային և/կամ ֆինանսական աջակցության միջոցներ և/կամ փորձագետներ միջազգային կառույցներից ոլորտային վերլուծությունների իրականացման համար, սակայն հավանակությունը, որ նախարարության կողմից նպատակահարմար ոլորտներում ուսումասիրություններ կարվեն միջազգային կառույցների կողմից (այլ ոչ թե իրենց կողմից ընտրված ոլորտների) փոքր է։</t>
  </si>
  <si>
    <r>
      <rPr>
        <b/>
        <sz val="12"/>
        <color theme="1"/>
        <rFont val="GHEA Grapalat"/>
        <family val="3"/>
      </rPr>
      <t>2.1 Ծրագրի անվանումը՝</t>
    </r>
    <r>
      <rPr>
        <sz val="12"/>
        <color theme="1"/>
        <rFont val="GHEA Grapalat"/>
        <family val="3"/>
      </rPr>
      <t xml:space="preserve">  Ներդրումների և արտահանման խթանման ծրագիր</t>
    </r>
  </si>
  <si>
    <t>3.1 ՀՀ-ում արդյունավետ գործարար և ներդրումային միջավայրի ձևավորման նպատակով վերլուծությունների և ուսումնասիրությունների իրականացում</t>
  </si>
  <si>
    <r>
      <rPr>
        <b/>
        <sz val="12"/>
        <color theme="1"/>
        <rFont val="GHEA Grapalat"/>
        <family val="3"/>
      </rPr>
      <t>3.2 Միջոցառման կոդը՝</t>
    </r>
    <r>
      <rPr>
        <sz val="12"/>
        <color theme="1"/>
        <rFont val="GHEA Grapalat"/>
        <family val="3"/>
      </rPr>
      <t xml:space="preserve">   11008</t>
    </r>
  </si>
  <si>
    <r>
      <rPr>
        <b/>
        <sz val="10"/>
        <color theme="1"/>
        <rFont val="GHEA Grapalat"/>
        <family val="3"/>
      </rPr>
      <t>3.4   󠆢󠆢  Նոր միջոցառում (հիմնավորումներ և բացատրություններ)՝</t>
    </r>
    <r>
      <rPr>
        <sz val="10"/>
        <color theme="1"/>
        <rFont val="GHEA Grapalat"/>
        <family val="3"/>
      </rPr>
      <t xml:space="preserve"> Վերջին մի քանի տարիներին համաշխարհային ասպարեզում նկատվում է ներդրումների, մասնավորապես օտարերկրյա ներդրումների նվազման միտում, և կա դրա ազդեցությունը ՀՀ տնտեսության վրա հնարավորինս նվազեցնելու խնդիր։ Նախաձեռնության իրականացումը բխում է նաև ՀՀ կառավարության 2021 թվականի օգոստոսի 18-ի N 1363-Ա որոշմամբ հաստատված ՀՀ կառավարության 2021-2026 թ․թ․ ծրագրից՝  «2․ Տնտեսություն» բաժնի «Գործարար և ներդրումային միջավայրի բարելավում» հատված։
Նպատակ ունենալով ՀՀ-ում ձևավորել արդյունավետ գործարար և ներդրումային միջավայր, պլանավորվում է ոլորտային ուսումնասիրություններ՝ վեր հանելով ոլորտներում առկա հնարավոր խնդիրները և խոչընդոտները, դրանց հիման վրա մշակել օրենսդրական փոփոխությունների փաթեթներ և/կամ ոլորտային զարգացման միջոցառումներ։ Մասնավորապես, նախատեսվում է գլոբալ ներդրումային արժեշղթաների և հոսքերի վերլուծության հիման վրա Հայաստանի միջազգային ներդրումային քարտեզի վրա դիրքավորելու պոտենցիալը և ռազմավարական առաջնահերթությունների սահմանում, բացահայտում ընտրված ոլորտներում և/կամ ուղղություններով ներդրումների ներգրավման խոչընդոտները, Հայաստանում ներդրումների խթանման և դյուրացման ինստիտուցիոնալ համակարգի բարեփոխումների ուսումնասիրություն։
Նոր նախաձեռնությամբ նախատեսվում է բարձրացնել ներդրումային քաղաքականության իրականացման արդյունավետությունը, մասնավորապես՝ ներդրումային միջավայրի խոչընդոտները վերլուծելու և վերացնելու, ներդրողների շրջանում վստահությունը բարձրացնելու և պաշտպանության մեխանիզմները բարելավելու միջոցով։</t>
    </r>
  </si>
  <si>
    <t xml:space="preserve">□ Պարտադիր ծախսային պարտավորություն        󠆢󠆢  Հայեցողական ծախսային պարտավորություն, այդ թվում՝󠆢        □ 󠆢 Շարունակական                  󠄀󠄀   󠆢Ոչ 󠆢 շարունակական </t>
  </si>
  <si>
    <t>Գլոբալ ներդրումային արժեշղթաների և հոսքերի վերլուծության հիման վրա Հայաստանի միջազգային ներդրումային քարտեզի վրա դիրքավորելու պոտենցիալը և ռազմավարական առաջնահերթությունների սահմանում, բացահայտում ընտրված ոլորտներում և/կամ ուղղություններով ներդրումների ներգրավման խոչընդոտները, Հայաստանում ներդրումների խթանման և դյուրացման ինստիտուցիոնալ համակարգի բարեփոխումների ուսումնասիրություն։</t>
  </si>
  <si>
    <t>Ոլորտային վերլուծություն և/կամ ուսումնասիրություն</t>
  </si>
  <si>
    <t>Վերակառուցման և զարգացման եվրոպական բանկի տարեկան  ժողովի շրջանակներում ներդրումային համաժողովի անցկացում</t>
  </si>
  <si>
    <r>
      <t xml:space="preserve">3.4   󠆢󠆢 </t>
    </r>
    <r>
      <rPr>
        <sz val="11"/>
        <color theme="1"/>
        <rFont val="GHEA Grapalat"/>
      </rPr>
      <t xml:space="preserve"> Նոր միջոցառում (հիմնավորումներ և բացատրություններ)՝ միջոցառումը հնարավորություն կտա կարգավորելու գյուղատնտեսական նշանակության հողերի արդյունավետ օգտագործման`  հողերի բանկավորման, կոնսոլիդացիայի և վարձակալության խթանման միջոցառումները՝ հիմնական շեշտը դնելով լքված հողերի գյուղատնտեսական շրջանառության մեջ ընդգրկելու վրա:</t>
    </r>
  </si>
  <si>
    <r>
      <t xml:space="preserve">3.4   󠆢󠆢  </t>
    </r>
    <r>
      <rPr>
        <sz val="11"/>
        <rFont val="GHEA Grapalat"/>
      </rPr>
      <t>Նոր միջոցառում (հիմնավորումներ և բացատրություններ)՝ նպաստել գյուղատնտեսության զարգացմանը՝ գյուղատնտեսական նշանակության հողերի չօգտագործման մակարդակի կրճատման, օգտագործման արդյունավետության բարձրացման, մասնատվածության մակարդակի նվազեցման, հողերի շուկայի զարգացման միջոցով։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</si>
</sst>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
    <numFmt numFmtId="167" formatCode="#,##0.0_);\(#,##0.0\)"/>
    <numFmt numFmtId="168" formatCode="_(* #,##0.0_);_(* \(#,##0.0\);_(* &quot;-&quot;??_);_(@_)"/>
    <numFmt numFmtId="169" formatCode="_(* #,##0_);_(* \(#,##0\);_(* &quot;-&quot;??_);_(@_)"/>
  </numFmts>
  <fonts count="36">
    <font>
      <sz val="11"/>
      <color theme="1"/>
      <name val="Calibri"/>
      <family val="2"/>
      <scheme val="minor"/>
    </font>
    <font>
      <b/>
      <sz val="12"/>
      <color theme="1"/>
      <name val="GHEA Grapalat"/>
      <family val="3"/>
    </font>
    <font>
      <sz val="10"/>
      <color theme="1"/>
      <name val="GHEA Grapalat"/>
      <family val="3"/>
    </font>
    <font>
      <i/>
      <sz val="10"/>
      <color theme="1"/>
      <name val="GHEA Grapalat"/>
      <family val="3"/>
    </font>
    <font>
      <b/>
      <sz val="10"/>
      <color theme="1"/>
      <name val="GHEA Grapalat"/>
      <family val="3"/>
    </font>
    <font>
      <sz val="10"/>
      <color rgb="FF000000"/>
      <name val="GHEA Grapalat"/>
      <family val="3"/>
    </font>
    <font>
      <sz val="10"/>
      <color rgb="FFFF0000"/>
      <name val="GHEA Grapalat"/>
      <family val="3"/>
    </font>
    <font>
      <sz val="11"/>
      <color rgb="FFFF0000"/>
      <name val="Calibri"/>
      <family val="2"/>
      <scheme val="minor"/>
    </font>
    <font>
      <i/>
      <sz val="10"/>
      <color rgb="FF000000"/>
      <name val="GHEA Grapalat"/>
      <family val="3"/>
    </font>
    <font>
      <sz val="11"/>
      <color theme="1"/>
      <name val="Calibri"/>
      <family val="2"/>
      <scheme val="minor"/>
    </font>
    <font>
      <sz val="11"/>
      <color theme="1"/>
      <name val="GHEA Grapalat"/>
      <family val="3"/>
    </font>
    <font>
      <b/>
      <sz val="11"/>
      <color theme="1"/>
      <name val="GHEA Grapalat"/>
      <family val="3"/>
    </font>
    <font>
      <sz val="11"/>
      <name val="GHEA Grapalat"/>
      <family val="3"/>
    </font>
    <font>
      <sz val="11"/>
      <color rgb="FFFF0000"/>
      <name val="GHEA Grapalat"/>
      <family val="3"/>
    </font>
    <font>
      <i/>
      <sz val="11"/>
      <color theme="1"/>
      <name val="GHEA Grapalat"/>
      <family val="3"/>
    </font>
    <font>
      <b/>
      <sz val="14"/>
      <color theme="1"/>
      <name val="GHEA Grapalat"/>
      <family val="3"/>
    </font>
    <font>
      <sz val="10"/>
      <name val="GHEA Grapalat"/>
      <family val="3"/>
    </font>
    <font>
      <sz val="14"/>
      <color theme="1"/>
      <name val="GHEA Grapalat"/>
      <family val="3"/>
    </font>
    <font>
      <b/>
      <sz val="9"/>
      <color theme="1"/>
      <name val="GHEA Grapalat"/>
      <family val="3"/>
    </font>
    <font>
      <i/>
      <sz val="10"/>
      <name val="Arial Armenian"/>
      <family val="2"/>
    </font>
    <font>
      <sz val="10"/>
      <color theme="1"/>
      <name val="Arial Armenian"/>
      <family val="2"/>
    </font>
    <font>
      <i/>
      <sz val="11"/>
      <name val="Arial LatArm"/>
      <family val="2"/>
    </font>
    <font>
      <i/>
      <sz val="11"/>
      <name val="Arial Armenian"/>
      <family val="2"/>
    </font>
    <font>
      <b/>
      <sz val="10"/>
      <color rgb="FFFF0000"/>
      <name val="GHEA Grapalat"/>
      <family val="3"/>
    </font>
    <font>
      <sz val="10"/>
      <name val="Arial Armenian"/>
      <family val="2"/>
    </font>
    <font>
      <sz val="11"/>
      <name val="Calibri"/>
      <family val="2"/>
      <charset val="1"/>
      <scheme val="minor"/>
    </font>
    <font>
      <i/>
      <sz val="10"/>
      <name val="Arial LatArm"/>
      <family val="2"/>
    </font>
    <font>
      <sz val="10"/>
      <name val="Arial LatArm"/>
      <family val="2"/>
    </font>
    <font>
      <i/>
      <sz val="11"/>
      <color theme="1"/>
      <name val="Calibri"/>
      <family val="2"/>
      <charset val="1"/>
      <scheme val="minor"/>
    </font>
    <font>
      <i/>
      <sz val="10"/>
      <color theme="1"/>
      <name val="Arial Armenian"/>
      <family val="2"/>
    </font>
    <font>
      <b/>
      <sz val="10"/>
      <name val="GHEA Grapalat"/>
      <family val="3"/>
    </font>
    <font>
      <b/>
      <sz val="11"/>
      <name val="GHEA Grapalat"/>
      <family val="3"/>
    </font>
    <font>
      <sz val="12"/>
      <color theme="1"/>
      <name val="GHEA Grapalat"/>
      <family val="3"/>
    </font>
    <font>
      <sz val="12"/>
      <color theme="1"/>
      <name val="Calibri"/>
      <family val="2"/>
      <scheme val="minor"/>
    </font>
    <font>
      <sz val="11"/>
      <color theme="1"/>
      <name val="GHEA Grapalat"/>
    </font>
    <font>
      <sz val="11"/>
      <name val="GHEA Grapalat"/>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164" fontId="9" fillId="0" borderId="0" applyFont="0" applyFill="0" applyBorder="0" applyAlignment="0" applyProtection="0"/>
  </cellStyleXfs>
  <cellXfs count="198">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0" fontId="2" fillId="0" borderId="0" xfId="0" applyFont="1"/>
    <xf numFmtId="0" fontId="5" fillId="2" borderId="1" xfId="0" applyFont="1" applyFill="1" applyBorder="1" applyAlignment="1">
      <alignment horizontal="center" vertical="center" wrapText="1"/>
    </xf>
    <xf numFmtId="0" fontId="4" fillId="0" borderId="0" xfId="0" applyFont="1" applyAlignment="1">
      <alignment horizontal="left" vertical="center"/>
    </xf>
    <xf numFmtId="0" fontId="5" fillId="3" borderId="1" xfId="0" applyFont="1" applyFill="1" applyBorder="1" applyAlignment="1">
      <alignment horizontal="right" vertical="center" wrapText="1"/>
    </xf>
    <xf numFmtId="0" fontId="3" fillId="0" borderId="1" xfId="0" applyFont="1" applyBorder="1" applyAlignment="1">
      <alignment vertical="center" wrapText="1"/>
    </xf>
    <xf numFmtId="0" fontId="7" fillId="0" borderId="0" xfId="0" applyFont="1"/>
    <xf numFmtId="3" fontId="0" fillId="0" borderId="0" xfId="0" applyNumberFormat="1"/>
    <xf numFmtId="165" fontId="2" fillId="0" borderId="0" xfId="0" applyNumberFormat="1" applyFont="1"/>
    <xf numFmtId="4" fontId="2" fillId="0" borderId="0" xfId="0" applyNumberFormat="1" applyFont="1"/>
    <xf numFmtId="4" fontId="8" fillId="0" borderId="1" xfId="0" applyNumberFormat="1" applyFont="1" applyBorder="1" applyAlignment="1">
      <alignment horizontal="right" vertical="center" wrapText="1"/>
    </xf>
    <xf numFmtId="0" fontId="0" fillId="0" borderId="0" xfId="0" applyFill="1"/>
    <xf numFmtId="4" fontId="3" fillId="4" borderId="1" xfId="0" applyNumberFormat="1" applyFont="1" applyFill="1" applyBorder="1" applyAlignment="1">
      <alignment vertical="center" wrapText="1"/>
    </xf>
    <xf numFmtId="0" fontId="10" fillId="0" borderId="0" xfId="0" applyFont="1"/>
    <xf numFmtId="0" fontId="10" fillId="0" borderId="0" xfId="0" applyFont="1" applyFill="1"/>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0" fillId="5"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Fill="1" applyBorder="1" applyAlignment="1">
      <alignment vertical="center" wrapText="1"/>
    </xf>
    <xf numFmtId="4" fontId="14" fillId="0" borderId="1" xfId="1" applyNumberFormat="1" applyFont="1" applyFill="1" applyBorder="1" applyAlignment="1">
      <alignment horizontal="right" vertical="center" wrapText="1"/>
    </xf>
    <xf numFmtId="4" fontId="14" fillId="5" borderId="1" xfId="1" applyNumberFormat="1" applyFont="1" applyFill="1" applyBorder="1" applyAlignment="1">
      <alignment horizontal="right" vertical="center" wrapText="1"/>
    </xf>
    <xf numFmtId="0" fontId="10" fillId="0" borderId="0" xfId="0" applyFont="1" applyFill="1" applyBorder="1" applyAlignment="1">
      <alignment vertical="center" wrapText="1"/>
    </xf>
    <xf numFmtId="37" fontId="10" fillId="0" borderId="1" xfId="0" applyNumberFormat="1" applyFont="1" applyFill="1" applyBorder="1" applyAlignment="1">
      <alignment horizontal="center" vertical="center" wrapText="1"/>
    </xf>
    <xf numFmtId="37" fontId="10" fillId="5"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167" fontId="10" fillId="0" borderId="1" xfId="0" applyNumberFormat="1"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3" fontId="10" fillId="0" borderId="1" xfId="0" applyNumberFormat="1" applyFont="1" applyFill="1" applyBorder="1" applyAlignment="1">
      <alignment vertical="center" wrapText="1"/>
    </xf>
    <xf numFmtId="3" fontId="10" fillId="0" borderId="1" xfId="0" applyNumberFormat="1"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167" fontId="14" fillId="0" borderId="1" xfId="0" applyNumberFormat="1" applyFont="1" applyFill="1" applyBorder="1" applyAlignment="1">
      <alignment vertical="center" wrapText="1"/>
    </xf>
    <xf numFmtId="167" fontId="14" fillId="0" borderId="1" xfId="0" applyNumberFormat="1" applyFont="1" applyBorder="1" applyAlignment="1">
      <alignment vertical="center" wrapText="1"/>
    </xf>
    <xf numFmtId="167" fontId="10" fillId="0" borderId="1" xfId="0" applyNumberFormat="1" applyFont="1" applyBorder="1" applyAlignment="1">
      <alignment horizontal="center" vertical="center" wrapText="1"/>
    </xf>
    <xf numFmtId="167" fontId="10" fillId="0" borderId="1" xfId="0" applyNumberFormat="1" applyFont="1" applyFill="1" applyBorder="1" applyAlignment="1">
      <alignment horizontal="center" vertical="center" wrapText="1"/>
    </xf>
    <xf numFmtId="167"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8" fontId="19" fillId="0" borderId="1" xfId="1" applyNumberFormat="1" applyFont="1" applyBorder="1" applyAlignment="1">
      <alignment horizontal="right" vertical="top" wrapText="1"/>
    </xf>
    <xf numFmtId="0" fontId="20" fillId="0"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0" borderId="1" xfId="0" applyFont="1" applyBorder="1" applyAlignment="1">
      <alignment vertical="center" wrapText="1"/>
    </xf>
    <xf numFmtId="166" fontId="2" fillId="5" borderId="1" xfId="0" applyNumberFormat="1" applyFont="1" applyFill="1" applyBorder="1" applyAlignment="1">
      <alignment vertical="center" wrapText="1"/>
    </xf>
    <xf numFmtId="0" fontId="2" fillId="5" borderId="1"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0" fillId="0" borderId="1" xfId="0" applyBorder="1"/>
    <xf numFmtId="167" fontId="2" fillId="5" borderId="1" xfId="0" applyNumberFormat="1" applyFont="1" applyFill="1" applyBorder="1" applyAlignment="1">
      <alignment vertical="center" wrapText="1"/>
    </xf>
    <xf numFmtId="169" fontId="19" fillId="0" borderId="1" xfId="1" applyNumberFormat="1" applyFont="1" applyBorder="1" applyAlignment="1">
      <alignment horizontal="center" vertical="top" wrapText="1"/>
    </xf>
    <xf numFmtId="167" fontId="2" fillId="5" borderId="1" xfId="0" applyNumberFormat="1" applyFont="1" applyFill="1" applyBorder="1" applyAlignment="1">
      <alignment horizontal="right" vertical="center" wrapText="1"/>
    </xf>
    <xf numFmtId="0" fontId="2" fillId="5" borderId="1" xfId="0" applyFont="1" applyFill="1" applyBorder="1" applyAlignment="1">
      <alignment horizontal="right" vertical="center" wrapText="1"/>
    </xf>
    <xf numFmtId="0" fontId="21" fillId="5" borderId="1" xfId="0" applyFont="1" applyFill="1" applyBorder="1" applyAlignment="1">
      <alignment vertical="top" wrapText="1"/>
    </xf>
    <xf numFmtId="169" fontId="22" fillId="0" borderId="1" xfId="1" applyNumberFormat="1" applyFont="1" applyBorder="1" applyAlignment="1">
      <alignment horizontal="center" vertical="top" wrapText="1"/>
    </xf>
    <xf numFmtId="166" fontId="10" fillId="5" borderId="1" xfId="0" applyNumberFormat="1" applyFont="1" applyFill="1" applyBorder="1" applyAlignment="1">
      <alignment vertical="center" wrapText="1"/>
    </xf>
    <xf numFmtId="166" fontId="10" fillId="5" borderId="1" xfId="0" applyNumberFormat="1" applyFont="1" applyFill="1" applyBorder="1" applyAlignment="1">
      <alignment horizontal="right" vertical="center" wrapText="1"/>
    </xf>
    <xf numFmtId="167" fontId="10" fillId="5" borderId="1" xfId="0" applyNumberFormat="1" applyFont="1" applyFill="1" applyBorder="1" applyAlignment="1">
      <alignment vertical="center" wrapText="1"/>
    </xf>
    <xf numFmtId="167" fontId="10" fillId="5" borderId="1" xfId="0" applyNumberFormat="1" applyFont="1" applyFill="1" applyBorder="1" applyAlignment="1">
      <alignment horizontal="righ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right" vertical="center" wrapText="1"/>
    </xf>
    <xf numFmtId="0" fontId="2" fillId="2" borderId="6"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xf numFmtId="0" fontId="19" fillId="0" borderId="1" xfId="0" applyFont="1" applyBorder="1" applyAlignment="1">
      <alignment vertical="top" wrapText="1"/>
    </xf>
    <xf numFmtId="0" fontId="19" fillId="5" borderId="1" xfId="0" applyFont="1" applyFill="1" applyBorder="1" applyAlignment="1">
      <alignment vertical="top"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5" borderId="1" xfId="0" applyFont="1" applyFill="1" applyBorder="1" applyAlignment="1">
      <alignment vertical="center" wrapText="1"/>
    </xf>
    <xf numFmtId="0" fontId="2"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10"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5" borderId="1" xfId="0" applyFont="1" applyFill="1" applyBorder="1" applyAlignment="1">
      <alignment vertical="center" wrapText="1"/>
    </xf>
    <xf numFmtId="0" fontId="2" fillId="0" borderId="1" xfId="0" applyFont="1" applyFill="1" applyBorder="1" applyAlignment="1">
      <alignment vertical="center" wrapText="1"/>
    </xf>
    <xf numFmtId="0" fontId="4" fillId="0" borderId="0" xfId="0" applyFont="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xf>
    <xf numFmtId="3" fontId="2" fillId="0" borderId="1" xfId="0" applyNumberFormat="1" applyFont="1" applyFill="1" applyBorder="1" applyAlignment="1">
      <alignment vertical="center" wrapText="1"/>
    </xf>
    <xf numFmtId="167" fontId="2" fillId="0" borderId="1" xfId="0" applyNumberFormat="1" applyFont="1" applyFill="1" applyBorder="1" applyAlignment="1">
      <alignment horizontal="center" vertical="center" wrapText="1"/>
    </xf>
    <xf numFmtId="167" fontId="2" fillId="0" borderId="1" xfId="0" applyNumberFormat="1" applyFont="1" applyFill="1" applyBorder="1" applyAlignment="1">
      <alignment vertical="center" wrapText="1"/>
    </xf>
    <xf numFmtId="0" fontId="26" fillId="5" borderId="1" xfId="0" applyFont="1" applyFill="1" applyBorder="1" applyAlignment="1">
      <alignment vertical="top"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3" fontId="20" fillId="5" borderId="1"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33" fillId="0" borderId="0" xfId="0" applyFont="1"/>
    <xf numFmtId="0" fontId="16"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6"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17"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7" fillId="0" borderId="2"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18"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16" fillId="0" borderId="2" xfId="0" applyFont="1" applyFill="1" applyBorder="1" applyAlignment="1">
      <alignment vertical="center" wrapText="1"/>
    </xf>
    <xf numFmtId="0" fontId="16" fillId="0" borderId="4"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2" borderId="1" xfId="0" applyFont="1" applyFill="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17" fillId="5" borderId="1" xfId="0" applyFont="1" applyFill="1" applyBorder="1" applyAlignment="1">
      <alignment vertical="center" wrapText="1"/>
    </xf>
    <xf numFmtId="0" fontId="4"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7" fillId="0" borderId="2" xfId="0" applyFont="1" applyFill="1" applyBorder="1" applyAlignment="1">
      <alignment horizontal="left" vertical="top" wrapText="1"/>
    </xf>
    <xf numFmtId="0" fontId="27" fillId="0" borderId="1" xfId="0" applyFont="1" applyBorder="1" applyAlignment="1">
      <alignment horizontal="left" vertical="center" wrapText="1"/>
    </xf>
    <xf numFmtId="0" fontId="17"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horizontal="left" vertical="center" wrapText="1"/>
    </xf>
    <xf numFmtId="0" fontId="10" fillId="0" borderId="1" xfId="0" applyFont="1" applyFill="1" applyBorder="1" applyAlignment="1">
      <alignment horizontal="left" wrapText="1"/>
    </xf>
    <xf numFmtId="0" fontId="35" fillId="0" borderId="1" xfId="0" applyFont="1" applyFill="1" applyBorder="1" applyAlignment="1">
      <alignment vertical="center" wrapText="1"/>
    </xf>
    <xf numFmtId="0" fontId="13" fillId="0" borderId="1" xfId="0" applyFont="1" applyFill="1" applyBorder="1" applyAlignment="1">
      <alignment vertical="center" wrapText="1"/>
    </xf>
    <xf numFmtId="0" fontId="1" fillId="0" borderId="0" xfId="0" applyFont="1" applyAlignment="1">
      <alignment horizontal="left" vertical="center"/>
    </xf>
    <xf numFmtId="0" fontId="12" fillId="0" borderId="1" xfId="0" applyFont="1" applyBorder="1" applyAlignment="1">
      <alignment vertical="center" wrapText="1"/>
    </xf>
    <xf numFmtId="0" fontId="10" fillId="0" borderId="1" xfId="0" applyFont="1" applyFill="1" applyBorder="1" applyAlignment="1">
      <alignment horizontal="left"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wrapText="1"/>
    </xf>
    <xf numFmtId="0" fontId="4" fillId="0" borderId="1"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0" fillId="5" borderId="1" xfId="0" applyFont="1" applyFill="1" applyBorder="1" applyAlignment="1">
      <alignment vertical="center" wrapText="1"/>
    </xf>
    <xf numFmtId="0" fontId="11"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10" fillId="0" borderId="1" xfId="0" applyFont="1" applyBorder="1" applyAlignment="1">
      <alignment horizontal="left" vertical="center" wrapText="1"/>
    </xf>
    <xf numFmtId="0" fontId="11" fillId="2" borderId="1" xfId="0" applyFont="1" applyFill="1" applyBorder="1" applyAlignment="1">
      <alignmen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6" fillId="0" borderId="1" xfId="0" applyFont="1" applyBorder="1" applyAlignment="1">
      <alignment vertical="center" wrapText="1"/>
    </xf>
    <xf numFmtId="0" fontId="16" fillId="0" borderId="3" xfId="0" applyFont="1" applyFill="1" applyBorder="1" applyAlignment="1">
      <alignment vertical="center" wrapText="1"/>
    </xf>
    <xf numFmtId="0" fontId="2" fillId="2" borderId="3" xfId="0" applyFont="1" applyFill="1" applyBorder="1" applyAlignment="1">
      <alignment vertical="center" wrapText="1"/>
    </xf>
    <xf numFmtId="0" fontId="32" fillId="0" borderId="1" xfId="0" applyFont="1" applyBorder="1" applyAlignment="1">
      <alignment vertical="center" wrapText="1"/>
    </xf>
    <xf numFmtId="0" fontId="4" fillId="0" borderId="0" xfId="0" applyFont="1" applyAlignment="1">
      <alignment horizontal="left"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331;&#1408;&#1400;&#1410;&#1385;&#1397;&#1400;&#1410;&#1398;%202021\&#1348;&#1338;&#1342;&#1342;\1&#8228;%20&#1348;&#1338;&#1342;&#1342;%20-%2007&#8228;09&#8228;2021\Margarita%2023-24-25\Havelvats%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arutyun.Daveyan\Desktop\Cragir_1000\&#1348;&#1386;&#1390;&#1390;_23-24-25\Havelvats%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arutyun.Daveyan\Desktop\&#1348;&#1338;&#1342;&#1342;\1&#8228;%20&#1348;&#1338;&#1342;&#1342;%20-%2007&#8228;09&#8228;2021\Havelvats%201-1022-11002-&#1329;&#1354;&#1329;&#1360;&#1329;&#13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velvac1"/>
      <sheetName val="havelvac1 (2)"/>
    </sheetNames>
    <sheetDataSet>
      <sheetData sheetId="0">
        <row r="24">
          <cell r="F24">
            <v>470571.99199999997</v>
          </cell>
          <cell r="I24">
            <v>616666.99199999997</v>
          </cell>
          <cell r="L24">
            <v>866914.99199999997</v>
          </cell>
        </row>
      </sheetData>
      <sheetData sheetId="1">
        <row r="19">
          <cell r="F19">
            <v>2198049</v>
          </cell>
          <cell r="I19">
            <v>3165895</v>
          </cell>
          <cell r="L19">
            <v>4740924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velvac1 "/>
    </sheetNames>
    <sheetDataSet>
      <sheetData sheetId="0" refreshError="1">
        <row r="11">
          <cell r="D11">
            <v>1000</v>
          </cell>
          <cell r="G11">
            <v>1500</v>
          </cell>
          <cell r="J11">
            <v>2000</v>
          </cell>
        </row>
        <row r="19">
          <cell r="F19">
            <v>2760000</v>
          </cell>
          <cell r="I19">
            <v>4140000</v>
          </cell>
          <cell r="L19">
            <v>5520000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velvac1"/>
      <sheetName val="havelvac1 (2)"/>
    </sheetNames>
    <sheetDataSet>
      <sheetData sheetId="0">
        <row r="22">
          <cell r="F22">
            <v>68276</v>
          </cell>
        </row>
      </sheetData>
      <sheetData sheetId="1" refreshError="1">
        <row r="11">
          <cell r="D11">
            <v>1000</v>
          </cell>
          <cell r="G11">
            <v>1500</v>
          </cell>
          <cell r="J11">
            <v>2250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732"/>
  <sheetViews>
    <sheetView tabSelected="1" zoomScale="85" zoomScaleNormal="85" workbookViewId="0">
      <selection activeCell="A2" sqref="A2:F2"/>
    </sheetView>
  </sheetViews>
  <sheetFormatPr defaultRowHeight="15"/>
  <cols>
    <col min="1" max="1" width="35.140625" customWidth="1"/>
    <col min="2" max="2" width="23.28515625" customWidth="1"/>
    <col min="3" max="3" width="30" style="14" customWidth="1"/>
    <col min="4" max="4" width="22.5703125" customWidth="1"/>
    <col min="5" max="5" width="30" customWidth="1"/>
    <col min="6" max="6" width="24.28515625" customWidth="1"/>
    <col min="10" max="10" width="12.7109375" bestFit="1" customWidth="1"/>
    <col min="11" max="11" width="13.28515625" customWidth="1"/>
    <col min="12" max="12" width="14.7109375" customWidth="1"/>
  </cols>
  <sheetData>
    <row r="2" spans="1:6" ht="16.5">
      <c r="A2" s="164" t="s">
        <v>0</v>
      </c>
      <c r="B2" s="164"/>
      <c r="C2" s="164"/>
      <c r="D2" s="164"/>
      <c r="E2" s="164"/>
      <c r="F2" s="164"/>
    </row>
    <row r="6" spans="1:6">
      <c r="A6" s="154" t="s">
        <v>1</v>
      </c>
      <c r="B6" s="154"/>
      <c r="C6" s="154"/>
      <c r="D6" s="154"/>
      <c r="E6" s="154"/>
      <c r="F6" s="154"/>
    </row>
    <row r="7" spans="1:6" ht="18.75" customHeight="1">
      <c r="A7" s="153" t="s">
        <v>90</v>
      </c>
      <c r="B7" s="153"/>
      <c r="C7" s="153"/>
      <c r="D7" s="153"/>
      <c r="E7" s="153"/>
      <c r="F7" s="153"/>
    </row>
    <row r="8" spans="1:6" ht="27" customHeight="1">
      <c r="A8" s="153" t="s">
        <v>91</v>
      </c>
      <c r="B8" s="153"/>
      <c r="C8" s="153"/>
      <c r="D8" s="153"/>
      <c r="E8" s="153"/>
      <c r="F8" s="153"/>
    </row>
    <row r="9" spans="1:6">
      <c r="A9" s="154" t="s">
        <v>2</v>
      </c>
      <c r="B9" s="154"/>
      <c r="C9" s="154"/>
      <c r="D9" s="154"/>
      <c r="E9" s="154"/>
      <c r="F9" s="154"/>
    </row>
    <row r="10" spans="1:6">
      <c r="A10" s="153" t="s">
        <v>92</v>
      </c>
      <c r="B10" s="153"/>
      <c r="C10" s="153"/>
      <c r="D10" s="153"/>
      <c r="E10" s="153"/>
      <c r="F10" s="153"/>
    </row>
    <row r="11" spans="1:6" ht="21.75" customHeight="1">
      <c r="A11" s="156" t="s">
        <v>41</v>
      </c>
      <c r="B11" s="153"/>
      <c r="C11" s="153"/>
      <c r="D11" s="153"/>
      <c r="E11" s="153"/>
      <c r="F11" s="153"/>
    </row>
    <row r="12" spans="1:6" ht="29.25" customHeight="1">
      <c r="A12" s="153" t="s">
        <v>93</v>
      </c>
      <c r="B12" s="153"/>
      <c r="C12" s="153"/>
      <c r="D12" s="153"/>
      <c r="E12" s="153"/>
      <c r="F12" s="153"/>
    </row>
    <row r="13" spans="1:6" ht="35.25" customHeight="1">
      <c r="A13" s="154" t="s">
        <v>3</v>
      </c>
      <c r="B13" s="154"/>
      <c r="C13" s="154"/>
      <c r="D13" s="154"/>
      <c r="E13" s="154"/>
      <c r="F13" s="154"/>
    </row>
    <row r="14" spans="1:6" s="9" customFormat="1" ht="43.5" customHeight="1">
      <c r="A14" s="165" t="s">
        <v>58</v>
      </c>
      <c r="B14" s="165"/>
      <c r="C14" s="165"/>
      <c r="D14" s="165"/>
      <c r="E14" s="165"/>
      <c r="F14" s="165"/>
    </row>
    <row r="15" spans="1:6" ht="24.75" customHeight="1">
      <c r="A15" s="153" t="s">
        <v>94</v>
      </c>
      <c r="B15" s="153"/>
      <c r="C15" s="153"/>
      <c r="D15" s="153"/>
      <c r="E15" s="153"/>
      <c r="F15" s="153"/>
    </row>
    <row r="16" spans="1:6" ht="32.25" customHeight="1">
      <c r="A16" s="156" t="s">
        <v>4</v>
      </c>
      <c r="B16" s="153"/>
      <c r="C16" s="153"/>
      <c r="D16" s="153"/>
      <c r="E16" s="153"/>
      <c r="F16" s="153"/>
    </row>
    <row r="17" spans="1:12" ht="39.75" customHeight="1">
      <c r="A17" s="153" t="s">
        <v>95</v>
      </c>
      <c r="B17" s="153"/>
      <c r="C17" s="153"/>
      <c r="D17" s="153"/>
      <c r="E17" s="153"/>
      <c r="F17" s="153"/>
    </row>
    <row r="18" spans="1:12" ht="54" customHeight="1">
      <c r="A18" s="156" t="s">
        <v>282</v>
      </c>
      <c r="B18" s="153"/>
      <c r="C18" s="153"/>
      <c r="D18" s="153"/>
      <c r="E18" s="153"/>
      <c r="F18" s="153"/>
    </row>
    <row r="19" spans="1:12" ht="42" customHeight="1">
      <c r="A19" s="153" t="s">
        <v>96</v>
      </c>
      <c r="B19" s="153"/>
      <c r="C19" s="153"/>
      <c r="D19" s="153"/>
      <c r="E19" s="153"/>
      <c r="F19" s="153"/>
    </row>
    <row r="20" spans="1:12" ht="42" customHeight="1">
      <c r="A20" s="156" t="s">
        <v>73</v>
      </c>
      <c r="B20" s="153"/>
      <c r="C20" s="153"/>
      <c r="D20" s="153"/>
      <c r="E20" s="153"/>
      <c r="F20" s="153"/>
    </row>
    <row r="21" spans="1:12" ht="54" customHeight="1">
      <c r="A21" s="153" t="s">
        <v>42</v>
      </c>
      <c r="B21" s="153"/>
      <c r="C21" s="153"/>
      <c r="D21" s="153"/>
      <c r="E21" s="153"/>
      <c r="F21" s="153"/>
    </row>
    <row r="22" spans="1:12" ht="48.75" customHeight="1">
      <c r="A22" s="157" t="s">
        <v>23</v>
      </c>
      <c r="B22" s="157"/>
      <c r="C22" s="157" t="s">
        <v>22</v>
      </c>
      <c r="D22" s="157"/>
      <c r="E22" s="157" t="s">
        <v>24</v>
      </c>
      <c r="F22" s="157"/>
    </row>
    <row r="23" spans="1:12" ht="75.75" customHeight="1">
      <c r="A23" s="155" t="s">
        <v>49</v>
      </c>
      <c r="B23" s="155"/>
      <c r="C23" s="155"/>
      <c r="D23" s="155"/>
      <c r="E23" s="155" t="s">
        <v>57</v>
      </c>
      <c r="F23" s="155"/>
    </row>
    <row r="24" spans="1:12">
      <c r="A24" s="155"/>
      <c r="B24" s="155"/>
      <c r="C24" s="155"/>
      <c r="D24" s="155"/>
      <c r="E24" s="155"/>
      <c r="F24" s="155"/>
    </row>
    <row r="25" spans="1:12">
      <c r="A25" s="154" t="s">
        <v>5</v>
      </c>
      <c r="B25" s="154"/>
      <c r="C25" s="154"/>
      <c r="D25" s="154"/>
      <c r="E25" s="154"/>
      <c r="F25" s="154"/>
    </row>
    <row r="26" spans="1:12" ht="50.25" customHeight="1">
      <c r="A26" s="162" t="s">
        <v>54</v>
      </c>
      <c r="B26" s="163"/>
      <c r="C26" s="163"/>
      <c r="D26" s="163"/>
      <c r="E26" s="163"/>
      <c r="F26" s="163"/>
      <c r="J26" s="10"/>
      <c r="K26" s="10"/>
      <c r="L26" s="10"/>
    </row>
    <row r="27" spans="1:12">
      <c r="A27" s="154" t="s">
        <v>6</v>
      </c>
      <c r="B27" s="154"/>
      <c r="C27" s="154"/>
      <c r="D27" s="154"/>
      <c r="E27" s="154"/>
      <c r="F27" s="154"/>
    </row>
    <row r="28" spans="1:12" ht="34.5" customHeight="1">
      <c r="A28" s="158" t="s">
        <v>46</v>
      </c>
      <c r="B28" s="158"/>
      <c r="C28" s="158"/>
      <c r="D28" s="158"/>
      <c r="E28" s="158"/>
      <c r="F28" s="158"/>
    </row>
    <row r="29" spans="1:12" ht="24" customHeight="1">
      <c r="A29" s="154" t="s">
        <v>7</v>
      </c>
      <c r="B29" s="154"/>
      <c r="C29" s="154"/>
      <c r="D29" s="154"/>
      <c r="E29" s="154"/>
      <c r="F29" s="154"/>
    </row>
    <row r="30" spans="1:12" ht="39" customHeight="1">
      <c r="A30" s="161" t="s">
        <v>55</v>
      </c>
      <c r="B30" s="161"/>
      <c r="C30" s="161"/>
      <c r="D30" s="161"/>
      <c r="E30" s="161"/>
      <c r="F30" s="161"/>
    </row>
    <row r="31" spans="1:12" ht="37.5" customHeight="1">
      <c r="A31" s="154" t="s">
        <v>25</v>
      </c>
      <c r="B31" s="154"/>
      <c r="C31" s="154"/>
      <c r="D31" s="154"/>
      <c r="E31" s="154"/>
      <c r="F31" s="154"/>
    </row>
    <row r="32" spans="1:12" ht="39" customHeight="1">
      <c r="A32" s="153"/>
      <c r="B32" s="153"/>
      <c r="C32" s="153"/>
      <c r="D32" s="153"/>
      <c r="E32" s="153"/>
      <c r="F32" s="153"/>
    </row>
    <row r="33" spans="1:6" ht="30">
      <c r="A33" s="18" t="s">
        <v>8</v>
      </c>
      <c r="B33" s="19" t="s">
        <v>9</v>
      </c>
      <c r="C33" s="20" t="s">
        <v>43</v>
      </c>
      <c r="D33" s="19" t="s">
        <v>44</v>
      </c>
      <c r="E33" s="19" t="s">
        <v>61</v>
      </c>
      <c r="F33" s="19" t="s">
        <v>39</v>
      </c>
    </row>
    <row r="34" spans="1:6" ht="78.75">
      <c r="A34" s="21" t="s">
        <v>59</v>
      </c>
      <c r="B34" s="22" t="s">
        <v>40</v>
      </c>
      <c r="C34" s="23">
        <v>5000</v>
      </c>
      <c r="D34" s="24">
        <v>7500</v>
      </c>
      <c r="E34" s="24">
        <v>10000</v>
      </c>
      <c r="F34" s="25"/>
    </row>
    <row r="35" spans="1:6" ht="15.75">
      <c r="A35" s="21"/>
      <c r="B35" s="22"/>
      <c r="C35" s="26"/>
      <c r="D35" s="25"/>
      <c r="E35" s="25"/>
      <c r="F35" s="25"/>
    </row>
    <row r="36" spans="1:6" ht="15.75">
      <c r="A36" s="21"/>
      <c r="B36" s="22"/>
      <c r="C36" s="26"/>
      <c r="D36" s="25"/>
      <c r="E36" s="25"/>
      <c r="F36" s="25"/>
    </row>
    <row r="37" spans="1:6" ht="15.75">
      <c r="A37" s="21"/>
      <c r="B37" s="22"/>
      <c r="C37" s="26"/>
      <c r="D37" s="25"/>
      <c r="E37" s="25"/>
      <c r="F37" s="25"/>
    </row>
    <row r="38" spans="1:6">
      <c r="A38" s="27" t="s">
        <v>12</v>
      </c>
      <c r="B38" s="19" t="s">
        <v>10</v>
      </c>
      <c r="C38" s="20" t="s">
        <v>43</v>
      </c>
      <c r="D38" s="19" t="s">
        <v>44</v>
      </c>
      <c r="E38" s="19" t="s">
        <v>61</v>
      </c>
      <c r="F38" s="19" t="s">
        <v>39</v>
      </c>
    </row>
    <row r="39" spans="1:6">
      <c r="A39" s="28"/>
      <c r="B39" s="29" t="s">
        <v>11</v>
      </c>
      <c r="C39" s="30"/>
      <c r="D39" s="28"/>
      <c r="E39" s="28"/>
      <c r="F39" s="28"/>
    </row>
    <row r="40" spans="1:6">
      <c r="A40" s="28"/>
      <c r="B40" s="29" t="s">
        <v>11</v>
      </c>
      <c r="C40" s="30"/>
      <c r="D40" s="28"/>
      <c r="E40" s="28"/>
      <c r="F40" s="28"/>
    </row>
    <row r="41" spans="1:6">
      <c r="A41" s="28"/>
      <c r="B41" s="29" t="s">
        <v>11</v>
      </c>
      <c r="C41" s="30"/>
      <c r="D41" s="28"/>
      <c r="E41" s="29"/>
      <c r="F41" s="29"/>
    </row>
    <row r="42" spans="1:6" ht="30">
      <c r="A42" s="18" t="s">
        <v>13</v>
      </c>
      <c r="B42" s="19" t="s">
        <v>10</v>
      </c>
      <c r="C42" s="20" t="s">
        <v>43</v>
      </c>
      <c r="D42" s="19" t="s">
        <v>44</v>
      </c>
      <c r="E42" s="19" t="s">
        <v>61</v>
      </c>
      <c r="F42" s="19" t="s">
        <v>39</v>
      </c>
    </row>
    <row r="43" spans="1:6" ht="15.75">
      <c r="A43" s="28" t="s">
        <v>14</v>
      </c>
      <c r="B43" s="29" t="s">
        <v>11</v>
      </c>
      <c r="C43" s="31">
        <f>[1]havelvac1!$F$24</f>
        <v>470571.99199999997</v>
      </c>
      <c r="D43" s="32">
        <f>[1]havelvac1!$I$24</f>
        <v>616666.99199999997</v>
      </c>
      <c r="E43" s="32">
        <f>[1]havelvac1!$L$24</f>
        <v>866914.99199999997</v>
      </c>
      <c r="F43" s="28"/>
    </row>
    <row r="44" spans="1:6">
      <c r="A44" s="28" t="s">
        <v>15</v>
      </c>
      <c r="B44" s="29" t="s">
        <v>11</v>
      </c>
      <c r="C44" s="20" t="s">
        <v>11</v>
      </c>
      <c r="D44" s="29" t="s">
        <v>11</v>
      </c>
      <c r="E44" s="29" t="s">
        <v>11</v>
      </c>
      <c r="F44" s="29" t="s">
        <v>11</v>
      </c>
    </row>
    <row r="45" spans="1:6">
      <c r="A45" s="28"/>
      <c r="B45" s="29" t="s">
        <v>11</v>
      </c>
      <c r="C45" s="30"/>
      <c r="D45" s="28"/>
      <c r="E45" s="28"/>
      <c r="F45" s="28"/>
    </row>
    <row r="46" spans="1:6">
      <c r="A46" s="28"/>
      <c r="B46" s="29" t="s">
        <v>11</v>
      </c>
      <c r="C46" s="30"/>
      <c r="D46" s="28"/>
      <c r="E46" s="28"/>
      <c r="F46" s="28"/>
    </row>
    <row r="47" spans="1:6" ht="30">
      <c r="A47" s="28" t="s">
        <v>16</v>
      </c>
      <c r="B47" s="29" t="s">
        <v>11</v>
      </c>
      <c r="C47" s="31">
        <f>C43</f>
        <v>470571.99199999997</v>
      </c>
      <c r="D47" s="32">
        <f>D43</f>
        <v>616666.99199999997</v>
      </c>
      <c r="E47" s="32">
        <f>E43</f>
        <v>866914.99199999997</v>
      </c>
      <c r="F47" s="28"/>
    </row>
    <row r="48" spans="1:6">
      <c r="A48" s="154" t="s">
        <v>17</v>
      </c>
      <c r="B48" s="154"/>
      <c r="C48" s="154"/>
      <c r="D48" s="154"/>
      <c r="E48" s="154"/>
      <c r="F48" s="154"/>
    </row>
    <row r="49" spans="1:6">
      <c r="A49" s="153"/>
      <c r="B49" s="153"/>
      <c r="C49" s="153"/>
      <c r="D49" s="153"/>
      <c r="E49" s="153"/>
      <c r="F49" s="153"/>
    </row>
    <row r="50" spans="1:6">
      <c r="A50" s="154" t="s">
        <v>26</v>
      </c>
      <c r="B50" s="154"/>
      <c r="C50" s="154"/>
      <c r="D50" s="154"/>
      <c r="E50" s="154"/>
      <c r="F50" s="154"/>
    </row>
    <row r="51" spans="1:6">
      <c r="A51" s="153"/>
      <c r="B51" s="153"/>
      <c r="C51" s="153"/>
      <c r="D51" s="153"/>
      <c r="E51" s="153"/>
      <c r="F51" s="153"/>
    </row>
    <row r="52" spans="1:6">
      <c r="A52" s="154" t="s">
        <v>18</v>
      </c>
      <c r="B52" s="154"/>
      <c r="C52" s="154"/>
      <c r="D52" s="154"/>
      <c r="E52" s="154"/>
      <c r="F52" s="154"/>
    </row>
    <row r="53" spans="1:6" s="14" customFormat="1" ht="35.25" customHeight="1">
      <c r="A53" s="33"/>
      <c r="B53" s="33"/>
      <c r="C53" s="33"/>
      <c r="D53" s="33"/>
      <c r="E53" s="33"/>
      <c r="F53" s="33"/>
    </row>
    <row r="54" spans="1:6">
      <c r="A54" s="154" t="s">
        <v>1</v>
      </c>
      <c r="B54" s="154"/>
      <c r="C54" s="154"/>
      <c r="D54" s="154"/>
      <c r="E54" s="154"/>
      <c r="F54" s="154"/>
    </row>
    <row r="55" spans="1:6" ht="20.25" customHeight="1">
      <c r="A55" s="153" t="s">
        <v>90</v>
      </c>
      <c r="B55" s="153"/>
      <c r="C55" s="153"/>
      <c r="D55" s="153"/>
      <c r="E55" s="153"/>
      <c r="F55" s="153"/>
    </row>
    <row r="56" spans="1:6" ht="27" customHeight="1">
      <c r="A56" s="153" t="s">
        <v>91</v>
      </c>
      <c r="B56" s="153"/>
      <c r="C56" s="153"/>
      <c r="D56" s="153"/>
      <c r="E56" s="153"/>
      <c r="F56" s="153"/>
    </row>
    <row r="57" spans="1:6" ht="24" customHeight="1">
      <c r="A57" s="154" t="s">
        <v>2</v>
      </c>
      <c r="B57" s="154"/>
      <c r="C57" s="154"/>
      <c r="D57" s="154"/>
      <c r="E57" s="154"/>
      <c r="F57" s="154"/>
    </row>
    <row r="58" spans="1:6" ht="25.5" customHeight="1">
      <c r="A58" s="153" t="s">
        <v>92</v>
      </c>
      <c r="B58" s="153"/>
      <c r="C58" s="153"/>
      <c r="D58" s="153"/>
      <c r="E58" s="153"/>
      <c r="F58" s="153"/>
    </row>
    <row r="59" spans="1:6" ht="21.75" customHeight="1">
      <c r="A59" s="156" t="s">
        <v>41</v>
      </c>
      <c r="B59" s="153"/>
      <c r="C59" s="153"/>
      <c r="D59" s="153"/>
      <c r="E59" s="153"/>
      <c r="F59" s="153"/>
    </row>
    <row r="60" spans="1:6" ht="29.25" customHeight="1">
      <c r="A60" s="153" t="s">
        <v>93</v>
      </c>
      <c r="B60" s="153"/>
      <c r="C60" s="153"/>
      <c r="D60" s="153"/>
      <c r="E60" s="153"/>
      <c r="F60" s="153"/>
    </row>
    <row r="61" spans="1:6" ht="35.25" customHeight="1">
      <c r="A61" s="154" t="s">
        <v>3</v>
      </c>
      <c r="B61" s="154"/>
      <c r="C61" s="154"/>
      <c r="D61" s="154"/>
      <c r="E61" s="154"/>
      <c r="F61" s="154"/>
    </row>
    <row r="62" spans="1:6" s="9" customFormat="1" ht="43.5" customHeight="1">
      <c r="A62" s="165" t="s">
        <v>63</v>
      </c>
      <c r="B62" s="165"/>
      <c r="C62" s="165"/>
      <c r="D62" s="165"/>
      <c r="E62" s="165"/>
      <c r="F62" s="165"/>
    </row>
    <row r="63" spans="1:6" ht="24.75" customHeight="1">
      <c r="A63" s="158" t="s">
        <v>97</v>
      </c>
      <c r="B63" s="158"/>
      <c r="C63" s="158"/>
      <c r="D63" s="158"/>
      <c r="E63" s="158"/>
      <c r="F63" s="158"/>
    </row>
    <row r="64" spans="1:6" ht="32.25" customHeight="1">
      <c r="A64" s="156" t="s">
        <v>4</v>
      </c>
      <c r="B64" s="153"/>
      <c r="C64" s="153"/>
      <c r="D64" s="153"/>
      <c r="E64" s="153"/>
      <c r="F64" s="153"/>
    </row>
    <row r="65" spans="1:12" ht="39.75" customHeight="1">
      <c r="A65" s="153" t="s">
        <v>98</v>
      </c>
      <c r="B65" s="153"/>
      <c r="C65" s="153"/>
      <c r="D65" s="153"/>
      <c r="E65" s="153"/>
      <c r="F65" s="153"/>
    </row>
    <row r="66" spans="1:12" ht="54" customHeight="1">
      <c r="A66" s="156" t="s">
        <v>99</v>
      </c>
      <c r="B66" s="153"/>
      <c r="C66" s="153"/>
      <c r="D66" s="153"/>
      <c r="E66" s="153"/>
      <c r="F66" s="153"/>
    </row>
    <row r="67" spans="1:12" ht="42" customHeight="1">
      <c r="A67" s="153" t="s">
        <v>96</v>
      </c>
      <c r="B67" s="153"/>
      <c r="C67" s="153"/>
      <c r="D67" s="153"/>
      <c r="E67" s="153"/>
      <c r="F67" s="153"/>
    </row>
    <row r="68" spans="1:12" ht="42" customHeight="1">
      <c r="A68" s="156" t="s">
        <v>73</v>
      </c>
      <c r="B68" s="153"/>
      <c r="C68" s="153"/>
      <c r="D68" s="153"/>
      <c r="E68" s="153"/>
      <c r="F68" s="153"/>
    </row>
    <row r="69" spans="1:12" ht="54" customHeight="1">
      <c r="A69" s="153" t="s">
        <v>42</v>
      </c>
      <c r="B69" s="153"/>
      <c r="C69" s="153"/>
      <c r="D69" s="153"/>
      <c r="E69" s="153"/>
      <c r="F69" s="153"/>
    </row>
    <row r="70" spans="1:12" ht="48.75" customHeight="1">
      <c r="A70" s="157" t="s">
        <v>23</v>
      </c>
      <c r="B70" s="157"/>
      <c r="C70" s="157" t="s">
        <v>22</v>
      </c>
      <c r="D70" s="157"/>
      <c r="E70" s="157" t="s">
        <v>24</v>
      </c>
      <c r="F70" s="157"/>
    </row>
    <row r="71" spans="1:12" ht="189.75" customHeight="1">
      <c r="A71" s="155" t="s">
        <v>64</v>
      </c>
      <c r="B71" s="155"/>
      <c r="C71" s="155"/>
      <c r="D71" s="155"/>
      <c r="E71" s="155" t="s">
        <v>65</v>
      </c>
      <c r="F71" s="155"/>
    </row>
    <row r="72" spans="1:12">
      <c r="A72" s="155"/>
      <c r="B72" s="155"/>
      <c r="C72" s="155"/>
      <c r="D72" s="155"/>
      <c r="E72" s="155"/>
      <c r="F72" s="155"/>
    </row>
    <row r="73" spans="1:12">
      <c r="A73" s="154" t="s">
        <v>5</v>
      </c>
      <c r="B73" s="154"/>
      <c r="C73" s="154"/>
      <c r="D73" s="154"/>
      <c r="E73" s="154"/>
      <c r="F73" s="154"/>
    </row>
    <row r="74" spans="1:12" ht="50.25" customHeight="1">
      <c r="A74" s="162" t="s">
        <v>54</v>
      </c>
      <c r="B74" s="163"/>
      <c r="C74" s="163"/>
      <c r="D74" s="163"/>
      <c r="E74" s="163"/>
      <c r="F74" s="163"/>
      <c r="J74" s="10"/>
      <c r="K74" s="10"/>
      <c r="L74" s="10"/>
    </row>
    <row r="75" spans="1:12" ht="20.25" customHeight="1">
      <c r="A75" s="154" t="s">
        <v>6</v>
      </c>
      <c r="B75" s="154"/>
      <c r="C75" s="154"/>
      <c r="D75" s="154"/>
      <c r="E75" s="154"/>
      <c r="F75" s="154"/>
    </row>
    <row r="76" spans="1:12" ht="34.5" customHeight="1">
      <c r="A76" s="158" t="s">
        <v>66</v>
      </c>
      <c r="B76" s="158"/>
      <c r="C76" s="158"/>
      <c r="D76" s="158"/>
      <c r="E76" s="158"/>
      <c r="F76" s="158"/>
    </row>
    <row r="77" spans="1:12" ht="24" customHeight="1">
      <c r="A77" s="154" t="s">
        <v>7</v>
      </c>
      <c r="B77" s="154"/>
      <c r="C77" s="154"/>
      <c r="D77" s="154"/>
      <c r="E77" s="154"/>
      <c r="F77" s="154"/>
    </row>
    <row r="78" spans="1:12" ht="55.5" customHeight="1">
      <c r="A78" s="166" t="s">
        <v>67</v>
      </c>
      <c r="B78" s="166"/>
      <c r="C78" s="166"/>
      <c r="D78" s="166"/>
      <c r="E78" s="166"/>
      <c r="F78" s="166"/>
    </row>
    <row r="79" spans="1:12" ht="37.5" customHeight="1">
      <c r="A79" s="154" t="s">
        <v>25</v>
      </c>
      <c r="B79" s="154"/>
      <c r="C79" s="154"/>
      <c r="D79" s="154"/>
      <c r="E79" s="154"/>
      <c r="F79" s="154"/>
    </row>
    <row r="80" spans="1:12" ht="39" customHeight="1">
      <c r="A80" s="153"/>
      <c r="B80" s="153"/>
      <c r="C80" s="153"/>
      <c r="D80" s="153"/>
      <c r="E80" s="153"/>
      <c r="F80" s="153"/>
    </row>
    <row r="81" spans="1:6" ht="44.25" customHeight="1">
      <c r="A81" s="18" t="s">
        <v>8</v>
      </c>
      <c r="B81" s="19" t="s">
        <v>9</v>
      </c>
      <c r="C81" s="20" t="s">
        <v>43</v>
      </c>
      <c r="D81" s="19" t="s">
        <v>44</v>
      </c>
      <c r="E81" s="19" t="s">
        <v>61</v>
      </c>
      <c r="F81" s="19" t="s">
        <v>39</v>
      </c>
    </row>
    <row r="82" spans="1:6" ht="69" customHeight="1">
      <c r="A82" s="21" t="s">
        <v>68</v>
      </c>
      <c r="B82" s="22" t="s">
        <v>40</v>
      </c>
      <c r="C82" s="34">
        <f>'[2]havelvac1 '!$D$11</f>
        <v>1000</v>
      </c>
      <c r="D82" s="35">
        <f>'[2]havelvac1 '!$G$11</f>
        <v>1500</v>
      </c>
      <c r="E82" s="35">
        <f>'[2]havelvac1 '!$J$11</f>
        <v>2000</v>
      </c>
      <c r="F82" s="25"/>
    </row>
    <row r="83" spans="1:6" ht="15.75">
      <c r="A83" s="21"/>
      <c r="B83" s="22"/>
      <c r="C83" s="26"/>
      <c r="D83" s="25"/>
      <c r="E83" s="25"/>
      <c r="F83" s="25"/>
    </row>
    <row r="84" spans="1:6" ht="15.75">
      <c r="A84" s="21"/>
      <c r="B84" s="22"/>
      <c r="C84" s="26"/>
      <c r="D84" s="25"/>
      <c r="E84" s="25"/>
      <c r="F84" s="25"/>
    </row>
    <row r="85" spans="1:6" ht="15.75">
      <c r="A85" s="21"/>
      <c r="B85" s="22"/>
      <c r="C85" s="26"/>
      <c r="D85" s="25"/>
      <c r="E85" s="25"/>
      <c r="F85" s="25"/>
    </row>
    <row r="86" spans="1:6">
      <c r="A86" s="27" t="s">
        <v>12</v>
      </c>
      <c r="B86" s="19" t="s">
        <v>62</v>
      </c>
      <c r="C86" s="20" t="s">
        <v>43</v>
      </c>
      <c r="D86" s="19" t="s">
        <v>44</v>
      </c>
      <c r="E86" s="19" t="s">
        <v>61</v>
      </c>
      <c r="F86" s="19" t="s">
        <v>39</v>
      </c>
    </row>
    <row r="87" spans="1:6">
      <c r="A87" s="28"/>
      <c r="B87" s="29" t="s">
        <v>11</v>
      </c>
      <c r="C87" s="36">
        <v>2760000</v>
      </c>
      <c r="D87" s="37">
        <v>4140000</v>
      </c>
      <c r="E87" s="37">
        <v>5520000</v>
      </c>
      <c r="F87" s="28"/>
    </row>
    <row r="88" spans="1:6">
      <c r="A88" s="28"/>
      <c r="B88" s="29" t="s">
        <v>11</v>
      </c>
      <c r="C88" s="30"/>
      <c r="D88" s="28"/>
      <c r="E88" s="28"/>
      <c r="F88" s="28"/>
    </row>
    <row r="89" spans="1:6">
      <c r="A89" s="28"/>
      <c r="B89" s="29" t="s">
        <v>11</v>
      </c>
      <c r="C89" s="30"/>
      <c r="D89" s="28"/>
      <c r="E89" s="29"/>
      <c r="F89" s="29"/>
    </row>
    <row r="90" spans="1:6" ht="30">
      <c r="A90" s="18" t="s">
        <v>13</v>
      </c>
      <c r="B90" s="19" t="s">
        <v>69</v>
      </c>
      <c r="C90" s="20" t="s">
        <v>43</v>
      </c>
      <c r="D90" s="19" t="s">
        <v>44</v>
      </c>
      <c r="E90" s="19" t="s">
        <v>61</v>
      </c>
      <c r="F90" s="19" t="s">
        <v>39</v>
      </c>
    </row>
    <row r="91" spans="1:6" ht="15.75">
      <c r="A91" s="28" t="s">
        <v>14</v>
      </c>
      <c r="B91" s="29" t="s">
        <v>11</v>
      </c>
      <c r="C91" s="31">
        <f>'[2]havelvac1 '!$F$19</f>
        <v>2760000</v>
      </c>
      <c r="D91" s="32">
        <f>'[2]havelvac1 '!$I$19</f>
        <v>4140000</v>
      </c>
      <c r="E91" s="32">
        <f>'[2]havelvac1 '!$L$19</f>
        <v>5520000</v>
      </c>
      <c r="F91" s="28"/>
    </row>
    <row r="92" spans="1:6">
      <c r="A92" s="28" t="s">
        <v>15</v>
      </c>
      <c r="B92" s="29" t="s">
        <v>11</v>
      </c>
      <c r="C92" s="20" t="s">
        <v>11</v>
      </c>
      <c r="D92" s="29" t="s">
        <v>11</v>
      </c>
      <c r="E92" s="29" t="s">
        <v>11</v>
      </c>
      <c r="F92" s="29" t="s">
        <v>11</v>
      </c>
    </row>
    <row r="93" spans="1:6">
      <c r="A93" s="28"/>
      <c r="B93" s="29" t="s">
        <v>11</v>
      </c>
      <c r="C93" s="30"/>
      <c r="D93" s="28"/>
      <c r="E93" s="28"/>
      <c r="F93" s="28"/>
    </row>
    <row r="94" spans="1:6">
      <c r="A94" s="28"/>
      <c r="B94" s="29" t="s">
        <v>11</v>
      </c>
      <c r="C94" s="30"/>
      <c r="D94" s="28"/>
      <c r="E94" s="28"/>
      <c r="F94" s="28"/>
    </row>
    <row r="95" spans="1:6" ht="30">
      <c r="A95" s="28" t="s">
        <v>16</v>
      </c>
      <c r="B95" s="29" t="s">
        <v>11</v>
      </c>
      <c r="C95" s="31">
        <f>C91</f>
        <v>2760000</v>
      </c>
      <c r="D95" s="32">
        <f>D91</f>
        <v>4140000</v>
      </c>
      <c r="E95" s="32">
        <f>E91</f>
        <v>5520000</v>
      </c>
      <c r="F95" s="28"/>
    </row>
    <row r="96" spans="1:6">
      <c r="A96" s="154" t="s">
        <v>17</v>
      </c>
      <c r="B96" s="154"/>
      <c r="C96" s="154"/>
      <c r="D96" s="154"/>
      <c r="E96" s="154"/>
      <c r="F96" s="154"/>
    </row>
    <row r="97" spans="1:6">
      <c r="A97" s="153"/>
      <c r="B97" s="153"/>
      <c r="C97" s="153"/>
      <c r="D97" s="153"/>
      <c r="E97" s="153"/>
      <c r="F97" s="153"/>
    </row>
    <row r="98" spans="1:6">
      <c r="A98" s="154" t="s">
        <v>26</v>
      </c>
      <c r="B98" s="154"/>
      <c r="C98" s="154"/>
      <c r="D98" s="154"/>
      <c r="E98" s="154"/>
      <c r="F98" s="154"/>
    </row>
    <row r="99" spans="1:6">
      <c r="A99" s="153"/>
      <c r="B99" s="153"/>
      <c r="C99" s="153"/>
      <c r="D99" s="153"/>
      <c r="E99" s="153"/>
      <c r="F99" s="153"/>
    </row>
    <row r="100" spans="1:6">
      <c r="A100" s="154" t="s">
        <v>18</v>
      </c>
      <c r="B100" s="154"/>
      <c r="C100" s="154"/>
      <c r="D100" s="154"/>
      <c r="E100" s="154"/>
      <c r="F100" s="154"/>
    </row>
    <row r="101" spans="1:6">
      <c r="A101" s="16"/>
      <c r="B101" s="16"/>
      <c r="C101" s="17"/>
      <c r="D101" s="16"/>
      <c r="E101" s="16"/>
      <c r="F101" s="16"/>
    </row>
    <row r="102" spans="1:6">
      <c r="A102" s="16"/>
      <c r="B102" s="16"/>
      <c r="C102" s="16"/>
      <c r="D102" s="16"/>
      <c r="E102" s="16"/>
      <c r="F102" s="16"/>
    </row>
    <row r="103" spans="1:6">
      <c r="A103" s="154" t="s">
        <v>1</v>
      </c>
      <c r="B103" s="154"/>
      <c r="C103" s="154"/>
      <c r="D103" s="154"/>
      <c r="E103" s="154"/>
      <c r="F103" s="154"/>
    </row>
    <row r="104" spans="1:6" ht="18.75" customHeight="1">
      <c r="A104" s="153" t="s">
        <v>100</v>
      </c>
      <c r="B104" s="153"/>
      <c r="C104" s="153"/>
      <c r="D104" s="153"/>
      <c r="E104" s="153"/>
      <c r="F104" s="153"/>
    </row>
    <row r="105" spans="1:6" ht="27" customHeight="1">
      <c r="A105" s="153" t="s">
        <v>91</v>
      </c>
      <c r="B105" s="153"/>
      <c r="C105" s="153"/>
      <c r="D105" s="153"/>
      <c r="E105" s="153"/>
      <c r="F105" s="153"/>
    </row>
    <row r="106" spans="1:6">
      <c r="A106" s="154" t="s">
        <v>2</v>
      </c>
      <c r="B106" s="154"/>
      <c r="C106" s="154"/>
      <c r="D106" s="154"/>
      <c r="E106" s="154"/>
      <c r="F106" s="154"/>
    </row>
    <row r="107" spans="1:6" ht="18.75" customHeight="1">
      <c r="A107" s="153" t="s">
        <v>101</v>
      </c>
      <c r="B107" s="153"/>
      <c r="C107" s="153"/>
      <c r="D107" s="153"/>
      <c r="E107" s="153"/>
      <c r="F107" s="153"/>
    </row>
    <row r="108" spans="1:6" ht="21.75" customHeight="1">
      <c r="A108" s="156" t="s">
        <v>70</v>
      </c>
      <c r="B108" s="153"/>
      <c r="C108" s="153"/>
      <c r="D108" s="153"/>
      <c r="E108" s="153"/>
      <c r="F108" s="153"/>
    </row>
    <row r="109" spans="1:6" ht="29.25" customHeight="1">
      <c r="A109" s="153" t="s">
        <v>93</v>
      </c>
      <c r="B109" s="153"/>
      <c r="C109" s="153"/>
      <c r="D109" s="153"/>
      <c r="E109" s="153"/>
      <c r="F109" s="153"/>
    </row>
    <row r="110" spans="1:6" ht="35.25" customHeight="1">
      <c r="A110" s="154" t="s">
        <v>3</v>
      </c>
      <c r="B110" s="154"/>
      <c r="C110" s="154"/>
      <c r="D110" s="154"/>
      <c r="E110" s="154"/>
      <c r="F110" s="154"/>
    </row>
    <row r="111" spans="1:6" s="9" customFormat="1" ht="43.5" customHeight="1">
      <c r="A111" s="160" t="s">
        <v>71</v>
      </c>
      <c r="B111" s="160"/>
      <c r="C111" s="160"/>
      <c r="D111" s="160"/>
      <c r="E111" s="160"/>
      <c r="F111" s="160"/>
    </row>
    <row r="112" spans="1:6" ht="24.75" customHeight="1">
      <c r="A112" s="153" t="s">
        <v>102</v>
      </c>
      <c r="B112" s="153"/>
      <c r="C112" s="153"/>
      <c r="D112" s="153"/>
      <c r="E112" s="153"/>
      <c r="F112" s="153"/>
    </row>
    <row r="113" spans="1:12" ht="32.25" customHeight="1">
      <c r="A113" s="156" t="s">
        <v>4</v>
      </c>
      <c r="B113" s="153"/>
      <c r="C113" s="153"/>
      <c r="D113" s="153"/>
      <c r="E113" s="153"/>
      <c r="F113" s="153"/>
    </row>
    <row r="114" spans="1:12" ht="39.75" customHeight="1">
      <c r="A114" s="153" t="s">
        <v>103</v>
      </c>
      <c r="B114" s="153"/>
      <c r="C114" s="153"/>
      <c r="D114" s="153"/>
      <c r="E114" s="153"/>
      <c r="F114" s="153"/>
    </row>
    <row r="115" spans="1:12" ht="54" customHeight="1">
      <c r="A115" s="156" t="s">
        <v>72</v>
      </c>
      <c r="B115" s="153"/>
      <c r="C115" s="153"/>
      <c r="D115" s="153"/>
      <c r="E115" s="153"/>
      <c r="F115" s="153"/>
    </row>
    <row r="116" spans="1:12" ht="25.5" customHeight="1">
      <c r="A116" s="153" t="s">
        <v>104</v>
      </c>
      <c r="B116" s="153"/>
      <c r="C116" s="153"/>
      <c r="D116" s="153"/>
      <c r="E116" s="153"/>
      <c r="F116" s="153"/>
    </row>
    <row r="117" spans="1:12" ht="42" customHeight="1">
      <c r="A117" s="156" t="s">
        <v>73</v>
      </c>
      <c r="B117" s="153"/>
      <c r="C117" s="153"/>
      <c r="D117" s="153"/>
      <c r="E117" s="153"/>
      <c r="F117" s="153"/>
    </row>
    <row r="118" spans="1:12" ht="54" customHeight="1">
      <c r="A118" s="153" t="s">
        <v>74</v>
      </c>
      <c r="B118" s="153"/>
      <c r="C118" s="153"/>
      <c r="D118" s="153"/>
      <c r="E118" s="153"/>
      <c r="F118" s="153"/>
    </row>
    <row r="119" spans="1:12" ht="68.25" customHeight="1">
      <c r="A119" s="157" t="s">
        <v>23</v>
      </c>
      <c r="B119" s="157"/>
      <c r="C119" s="157" t="s">
        <v>22</v>
      </c>
      <c r="D119" s="157"/>
      <c r="E119" s="157" t="s">
        <v>24</v>
      </c>
      <c r="F119" s="157"/>
    </row>
    <row r="120" spans="1:12" ht="111.75" customHeight="1">
      <c r="A120" s="155" t="s">
        <v>75</v>
      </c>
      <c r="B120" s="155"/>
      <c r="C120" s="155"/>
      <c r="D120" s="155"/>
      <c r="E120" s="155" t="s">
        <v>76</v>
      </c>
      <c r="F120" s="155"/>
    </row>
    <row r="121" spans="1:12">
      <c r="A121" s="155"/>
      <c r="B121" s="155"/>
      <c r="C121" s="155"/>
      <c r="D121" s="155"/>
      <c r="E121" s="155"/>
      <c r="F121" s="155"/>
    </row>
    <row r="122" spans="1:12">
      <c r="A122" s="154" t="s">
        <v>5</v>
      </c>
      <c r="B122" s="154"/>
      <c r="C122" s="154"/>
      <c r="D122" s="154"/>
      <c r="E122" s="154"/>
      <c r="F122" s="154"/>
    </row>
    <row r="123" spans="1:12" ht="84" customHeight="1">
      <c r="A123" s="159" t="s">
        <v>77</v>
      </c>
      <c r="B123" s="159"/>
      <c r="C123" s="159"/>
      <c r="D123" s="159"/>
      <c r="E123" s="159"/>
      <c r="F123" s="159"/>
      <c r="J123" s="10"/>
      <c r="K123" s="10"/>
      <c r="L123" s="10"/>
    </row>
    <row r="124" spans="1:12">
      <c r="A124" s="154" t="s">
        <v>6</v>
      </c>
      <c r="B124" s="154"/>
      <c r="C124" s="154"/>
      <c r="D124" s="154"/>
      <c r="E124" s="154"/>
      <c r="F124" s="154"/>
    </row>
    <row r="125" spans="1:12" ht="34.5" customHeight="1">
      <c r="A125" s="159" t="s">
        <v>78</v>
      </c>
      <c r="B125" s="159"/>
      <c r="C125" s="159"/>
      <c r="D125" s="159"/>
      <c r="E125" s="159"/>
      <c r="F125" s="159"/>
    </row>
    <row r="126" spans="1:12" ht="24" customHeight="1">
      <c r="A126" s="154" t="s">
        <v>7</v>
      </c>
      <c r="B126" s="154"/>
      <c r="C126" s="154"/>
      <c r="D126" s="154"/>
      <c r="E126" s="154"/>
      <c r="F126" s="154"/>
    </row>
    <row r="127" spans="1:12" ht="54" customHeight="1">
      <c r="A127" s="158" t="s">
        <v>79</v>
      </c>
      <c r="B127" s="158"/>
      <c r="C127" s="158"/>
      <c r="D127" s="158"/>
      <c r="E127" s="158"/>
      <c r="F127" s="158"/>
    </row>
    <row r="128" spans="1:12" ht="37.5" customHeight="1">
      <c r="A128" s="154" t="s">
        <v>25</v>
      </c>
      <c r="B128" s="154"/>
      <c r="C128" s="154"/>
      <c r="D128" s="154"/>
      <c r="E128" s="154"/>
      <c r="F128" s="154"/>
    </row>
    <row r="129" spans="1:6" ht="39" customHeight="1">
      <c r="A129" s="153"/>
      <c r="B129" s="153"/>
      <c r="C129" s="153"/>
      <c r="D129" s="153"/>
      <c r="E129" s="153"/>
      <c r="F129" s="153"/>
    </row>
    <row r="130" spans="1:6" ht="27" customHeight="1">
      <c r="A130" s="18" t="s">
        <v>8</v>
      </c>
      <c r="B130" s="19" t="s">
        <v>9</v>
      </c>
      <c r="C130" s="19" t="s">
        <v>43</v>
      </c>
      <c r="D130" s="19" t="s">
        <v>44</v>
      </c>
      <c r="E130" s="19" t="s">
        <v>61</v>
      </c>
      <c r="F130" s="19" t="s">
        <v>39</v>
      </c>
    </row>
    <row r="131" spans="1:6" ht="64.5" customHeight="1">
      <c r="A131" s="30" t="s">
        <v>109</v>
      </c>
      <c r="B131" s="20" t="s">
        <v>80</v>
      </c>
      <c r="C131" s="20">
        <v>5</v>
      </c>
      <c r="D131" s="38">
        <v>5</v>
      </c>
      <c r="E131" s="20">
        <v>5</v>
      </c>
      <c r="F131" s="20"/>
    </row>
    <row r="132" spans="1:6" ht="15.75" customHeight="1">
      <c r="A132" s="30"/>
      <c r="B132" s="20"/>
      <c r="C132" s="39"/>
      <c r="D132" s="39"/>
      <c r="E132" s="20"/>
      <c r="F132" s="20"/>
    </row>
    <row r="133" spans="1:6">
      <c r="A133" s="28"/>
      <c r="B133" s="28"/>
      <c r="C133" s="28"/>
      <c r="D133" s="28"/>
      <c r="E133" s="28"/>
      <c r="F133" s="28"/>
    </row>
    <row r="134" spans="1:6">
      <c r="A134" s="27" t="s">
        <v>12</v>
      </c>
      <c r="B134" s="19" t="s">
        <v>62</v>
      </c>
      <c r="C134" s="19" t="s">
        <v>43</v>
      </c>
      <c r="D134" s="19" t="s">
        <v>44</v>
      </c>
      <c r="E134" s="19" t="s">
        <v>61</v>
      </c>
      <c r="F134" s="19" t="s">
        <v>39</v>
      </c>
    </row>
    <row r="135" spans="1:6">
      <c r="A135" s="28"/>
      <c r="B135" s="29" t="s">
        <v>11</v>
      </c>
      <c r="C135" s="28"/>
      <c r="D135" s="28"/>
      <c r="E135" s="28"/>
      <c r="F135" s="28"/>
    </row>
    <row r="136" spans="1:6">
      <c r="A136" s="28"/>
      <c r="B136" s="29" t="s">
        <v>11</v>
      </c>
      <c r="C136" s="28"/>
      <c r="D136" s="28"/>
      <c r="E136" s="28"/>
      <c r="F136" s="28"/>
    </row>
    <row r="137" spans="1:6">
      <c r="A137" s="28"/>
      <c r="B137" s="29" t="s">
        <v>11</v>
      </c>
      <c r="C137" s="28"/>
      <c r="D137" s="28"/>
      <c r="E137" s="29"/>
      <c r="F137" s="29"/>
    </row>
    <row r="138" spans="1:6" ht="30">
      <c r="A138" s="18" t="s">
        <v>13</v>
      </c>
      <c r="B138" s="19" t="s">
        <v>62</v>
      </c>
      <c r="C138" s="19" t="s">
        <v>43</v>
      </c>
      <c r="D138" s="19" t="s">
        <v>44</v>
      </c>
      <c r="E138" s="19" t="s">
        <v>61</v>
      </c>
      <c r="F138" s="19" t="s">
        <v>39</v>
      </c>
    </row>
    <row r="139" spans="1:6">
      <c r="A139" s="28" t="s">
        <v>14</v>
      </c>
      <c r="B139" s="29" t="s">
        <v>11</v>
      </c>
      <c r="C139" s="36">
        <v>3500000000</v>
      </c>
      <c r="D139" s="36">
        <v>3500000000</v>
      </c>
      <c r="E139" s="36">
        <v>3500000000</v>
      </c>
      <c r="F139" s="36"/>
    </row>
    <row r="140" spans="1:6">
      <c r="A140" s="28" t="s">
        <v>15</v>
      </c>
      <c r="B140" s="29" t="s">
        <v>11</v>
      </c>
      <c r="C140" s="20" t="s">
        <v>11</v>
      </c>
      <c r="D140" s="20" t="s">
        <v>11</v>
      </c>
      <c r="E140" s="20" t="s">
        <v>11</v>
      </c>
      <c r="F140" s="29" t="s">
        <v>11</v>
      </c>
    </row>
    <row r="141" spans="1:6">
      <c r="A141" s="28"/>
      <c r="B141" s="29" t="s">
        <v>11</v>
      </c>
      <c r="C141" s="30"/>
      <c r="D141" s="30"/>
      <c r="E141" s="30"/>
      <c r="F141" s="28"/>
    </row>
    <row r="142" spans="1:6">
      <c r="A142" s="28"/>
      <c r="B142" s="29" t="s">
        <v>11</v>
      </c>
      <c r="C142" s="30"/>
      <c r="D142" s="30"/>
      <c r="E142" s="30"/>
      <c r="F142" s="28"/>
    </row>
    <row r="143" spans="1:6" ht="30">
      <c r="A143" s="28" t="s">
        <v>16</v>
      </c>
      <c r="B143" s="29" t="s">
        <v>11</v>
      </c>
      <c r="C143" s="36">
        <f>C139</f>
        <v>3500000000</v>
      </c>
      <c r="D143" s="36">
        <f t="shared" ref="D143:F143" si="0">D139</f>
        <v>3500000000</v>
      </c>
      <c r="E143" s="36">
        <f t="shared" si="0"/>
        <v>3500000000</v>
      </c>
      <c r="F143" s="36">
        <f t="shared" si="0"/>
        <v>0</v>
      </c>
    </row>
    <row r="144" spans="1:6">
      <c r="A144" s="154" t="s">
        <v>17</v>
      </c>
      <c r="B144" s="154"/>
      <c r="C144" s="154"/>
      <c r="D144" s="154"/>
      <c r="E144" s="154"/>
      <c r="F144" s="154"/>
    </row>
    <row r="145" spans="1:6">
      <c r="A145" s="153"/>
      <c r="B145" s="153"/>
      <c r="C145" s="153"/>
      <c r="D145" s="153"/>
      <c r="E145" s="153"/>
      <c r="F145" s="153"/>
    </row>
    <row r="146" spans="1:6">
      <c r="A146" s="154" t="s">
        <v>26</v>
      </c>
      <c r="B146" s="154"/>
      <c r="C146" s="154"/>
      <c r="D146" s="154"/>
      <c r="E146" s="154"/>
      <c r="F146" s="154"/>
    </row>
    <row r="147" spans="1:6">
      <c r="A147" s="153"/>
      <c r="B147" s="153"/>
      <c r="C147" s="153"/>
      <c r="D147" s="153"/>
      <c r="E147" s="153"/>
      <c r="F147" s="153"/>
    </row>
    <row r="148" spans="1:6">
      <c r="A148" s="154" t="s">
        <v>18</v>
      </c>
      <c r="B148" s="154"/>
      <c r="C148" s="154"/>
      <c r="D148" s="154"/>
      <c r="E148" s="154"/>
      <c r="F148" s="154"/>
    </row>
    <row r="149" spans="1:6">
      <c r="A149" s="16"/>
      <c r="B149" s="16"/>
      <c r="C149" s="16"/>
      <c r="D149" s="16"/>
      <c r="E149" s="16"/>
      <c r="F149" s="16"/>
    </row>
    <row r="150" spans="1:6" ht="15" customHeight="1">
      <c r="A150" s="16"/>
      <c r="B150" s="16"/>
      <c r="C150" s="17"/>
      <c r="D150" s="16"/>
      <c r="E150" s="16"/>
      <c r="F150" s="16"/>
    </row>
    <row r="151" spans="1:6">
      <c r="A151" s="154" t="s">
        <v>1</v>
      </c>
      <c r="B151" s="154"/>
      <c r="C151" s="154"/>
      <c r="D151" s="154"/>
      <c r="E151" s="154"/>
      <c r="F151" s="154"/>
    </row>
    <row r="152" spans="1:6" s="14" customFormat="1" ht="18.75" customHeight="1">
      <c r="A152" s="158" t="s">
        <v>90</v>
      </c>
      <c r="B152" s="158"/>
      <c r="C152" s="158"/>
      <c r="D152" s="158"/>
      <c r="E152" s="158"/>
      <c r="F152" s="158"/>
    </row>
    <row r="153" spans="1:6" ht="27" customHeight="1">
      <c r="A153" s="153" t="s">
        <v>91</v>
      </c>
      <c r="B153" s="153"/>
      <c r="C153" s="153"/>
      <c r="D153" s="153"/>
      <c r="E153" s="153"/>
      <c r="F153" s="153"/>
    </row>
    <row r="154" spans="1:6">
      <c r="A154" s="154" t="s">
        <v>2</v>
      </c>
      <c r="B154" s="154"/>
      <c r="C154" s="154"/>
      <c r="D154" s="154"/>
      <c r="E154" s="154"/>
      <c r="F154" s="154"/>
    </row>
    <row r="155" spans="1:6">
      <c r="A155" s="153" t="s">
        <v>92</v>
      </c>
      <c r="B155" s="153"/>
      <c r="C155" s="153"/>
      <c r="D155" s="153"/>
      <c r="E155" s="153"/>
      <c r="F155" s="153"/>
    </row>
    <row r="156" spans="1:6" ht="21.75" customHeight="1">
      <c r="A156" s="156" t="s">
        <v>41</v>
      </c>
      <c r="B156" s="153"/>
      <c r="C156" s="153"/>
      <c r="D156" s="153"/>
      <c r="E156" s="153"/>
      <c r="F156" s="153"/>
    </row>
    <row r="157" spans="1:6" ht="29.25" customHeight="1">
      <c r="A157" s="153" t="s">
        <v>93</v>
      </c>
      <c r="B157" s="153"/>
      <c r="C157" s="153"/>
      <c r="D157" s="153"/>
      <c r="E157" s="153"/>
      <c r="F157" s="153"/>
    </row>
    <row r="158" spans="1:6" ht="35.25" customHeight="1">
      <c r="A158" s="154" t="s">
        <v>3</v>
      </c>
      <c r="B158" s="154"/>
      <c r="C158" s="154"/>
      <c r="D158" s="154"/>
      <c r="E158" s="154"/>
      <c r="F158" s="154"/>
    </row>
    <row r="159" spans="1:6" s="9" customFormat="1" ht="43.5" customHeight="1">
      <c r="A159" s="165" t="s">
        <v>52</v>
      </c>
      <c r="B159" s="165"/>
      <c r="C159" s="165"/>
      <c r="D159" s="165"/>
      <c r="E159" s="165"/>
      <c r="F159" s="165"/>
    </row>
    <row r="160" spans="1:6" ht="24.75" customHeight="1">
      <c r="A160" s="158" t="s">
        <v>105</v>
      </c>
      <c r="B160" s="158"/>
      <c r="C160" s="158"/>
      <c r="D160" s="158"/>
      <c r="E160" s="158"/>
      <c r="F160" s="158"/>
    </row>
    <row r="161" spans="1:12" ht="32.25" customHeight="1">
      <c r="A161" s="156" t="s">
        <v>4</v>
      </c>
      <c r="B161" s="153"/>
      <c r="C161" s="153"/>
      <c r="D161" s="153"/>
      <c r="E161" s="153"/>
      <c r="F161" s="153"/>
    </row>
    <row r="162" spans="1:12" ht="39.75" customHeight="1">
      <c r="A162" s="153" t="s">
        <v>106</v>
      </c>
      <c r="B162" s="153"/>
      <c r="C162" s="153"/>
      <c r="D162" s="153"/>
      <c r="E162" s="153"/>
      <c r="F162" s="153"/>
    </row>
    <row r="163" spans="1:12" ht="40.5" customHeight="1">
      <c r="A163" s="156" t="s">
        <v>283</v>
      </c>
      <c r="B163" s="153"/>
      <c r="C163" s="153"/>
      <c r="D163" s="153"/>
      <c r="E163" s="153"/>
      <c r="F163" s="153"/>
    </row>
    <row r="164" spans="1:12" ht="42" customHeight="1">
      <c r="A164" s="153" t="s">
        <v>96</v>
      </c>
      <c r="B164" s="153"/>
      <c r="C164" s="153"/>
      <c r="D164" s="153"/>
      <c r="E164" s="153"/>
      <c r="F164" s="153"/>
    </row>
    <row r="165" spans="1:12" ht="42" customHeight="1">
      <c r="A165" s="156" t="s">
        <v>73</v>
      </c>
      <c r="B165" s="153"/>
      <c r="C165" s="153"/>
      <c r="D165" s="153"/>
      <c r="E165" s="153"/>
      <c r="F165" s="153"/>
    </row>
    <row r="166" spans="1:12" ht="54" customHeight="1">
      <c r="A166" s="153" t="s">
        <v>42</v>
      </c>
      <c r="B166" s="153"/>
      <c r="C166" s="153"/>
      <c r="D166" s="153"/>
      <c r="E166" s="153"/>
      <c r="F166" s="153"/>
    </row>
    <row r="167" spans="1:12" ht="48.75" customHeight="1">
      <c r="A167" s="157" t="s">
        <v>23</v>
      </c>
      <c r="B167" s="157"/>
      <c r="C167" s="157" t="s">
        <v>22</v>
      </c>
      <c r="D167" s="157"/>
      <c r="E167" s="157" t="s">
        <v>24</v>
      </c>
      <c r="F167" s="157"/>
    </row>
    <row r="168" spans="1:12" ht="80.25" customHeight="1">
      <c r="A168" s="155" t="s">
        <v>51</v>
      </c>
      <c r="B168" s="155"/>
      <c r="C168" s="155"/>
      <c r="D168" s="155"/>
      <c r="E168" s="155" t="s">
        <v>50</v>
      </c>
      <c r="F168" s="155"/>
    </row>
    <row r="169" spans="1:12">
      <c r="A169" s="155"/>
      <c r="B169" s="155"/>
      <c r="C169" s="155"/>
      <c r="D169" s="155"/>
      <c r="E169" s="155"/>
      <c r="F169" s="155"/>
    </row>
    <row r="170" spans="1:12">
      <c r="A170" s="154" t="s">
        <v>5</v>
      </c>
      <c r="B170" s="154"/>
      <c r="C170" s="154"/>
      <c r="D170" s="154"/>
      <c r="E170" s="154"/>
      <c r="F170" s="154"/>
    </row>
    <row r="171" spans="1:12" ht="50.25" customHeight="1">
      <c r="A171" s="162" t="s">
        <v>47</v>
      </c>
      <c r="B171" s="163"/>
      <c r="C171" s="163"/>
      <c r="D171" s="163"/>
      <c r="E171" s="163"/>
      <c r="F171" s="163"/>
      <c r="J171" s="10"/>
      <c r="K171" s="10"/>
      <c r="L171" s="10"/>
    </row>
    <row r="172" spans="1:12">
      <c r="A172" s="154" t="s">
        <v>6</v>
      </c>
      <c r="B172" s="154"/>
      <c r="C172" s="154"/>
      <c r="D172" s="154"/>
      <c r="E172" s="154"/>
      <c r="F172" s="154"/>
    </row>
    <row r="173" spans="1:12" ht="34.5" customHeight="1">
      <c r="A173" s="167" t="s">
        <v>53</v>
      </c>
      <c r="B173" s="168"/>
      <c r="C173" s="168"/>
      <c r="D173" s="168"/>
      <c r="E173" s="168"/>
      <c r="F173" s="169"/>
    </row>
    <row r="174" spans="1:12" ht="24" customHeight="1">
      <c r="A174" s="154" t="s">
        <v>7</v>
      </c>
      <c r="B174" s="154"/>
      <c r="C174" s="154"/>
      <c r="D174" s="154"/>
      <c r="E174" s="154"/>
      <c r="F174" s="154"/>
    </row>
    <row r="175" spans="1:12" ht="39" customHeight="1">
      <c r="A175" s="158" t="s">
        <v>48</v>
      </c>
      <c r="B175" s="158"/>
      <c r="C175" s="158"/>
      <c r="D175" s="158"/>
      <c r="E175" s="158"/>
      <c r="F175" s="158"/>
    </row>
    <row r="176" spans="1:12" ht="37.5" customHeight="1">
      <c r="A176" s="154" t="s">
        <v>25</v>
      </c>
      <c r="B176" s="154"/>
      <c r="C176" s="154"/>
      <c r="D176" s="154"/>
      <c r="E176" s="154"/>
      <c r="F176" s="154"/>
    </row>
    <row r="177" spans="1:6" ht="39" customHeight="1">
      <c r="A177" s="153" t="s">
        <v>56</v>
      </c>
      <c r="B177" s="153"/>
      <c r="C177" s="153"/>
      <c r="D177" s="153"/>
      <c r="E177" s="153"/>
      <c r="F177" s="153"/>
    </row>
    <row r="178" spans="1:6" ht="30">
      <c r="A178" s="18" t="s">
        <v>8</v>
      </c>
      <c r="B178" s="19" t="s">
        <v>9</v>
      </c>
      <c r="C178" s="20" t="s">
        <v>43</v>
      </c>
      <c r="D178" s="19" t="s">
        <v>44</v>
      </c>
      <c r="E178" s="19" t="s">
        <v>61</v>
      </c>
      <c r="F178" s="19" t="s">
        <v>39</v>
      </c>
    </row>
    <row r="179" spans="1:6">
      <c r="A179" s="86" t="s">
        <v>60</v>
      </c>
      <c r="B179" s="22" t="s">
        <v>40</v>
      </c>
      <c r="C179" s="41">
        <f>'[3]havelvac1 (2)'!$D$11</f>
        <v>1000</v>
      </c>
      <c r="D179" s="42">
        <f>'[3]havelvac1 (2)'!$G$11</f>
        <v>1500</v>
      </c>
      <c r="E179" s="42">
        <f>'[3]havelvac1 (2)'!$J$11</f>
        <v>2250</v>
      </c>
      <c r="F179" s="28"/>
    </row>
    <row r="180" spans="1:6" ht="15.75">
      <c r="A180" s="21"/>
      <c r="B180" s="22"/>
      <c r="C180" s="41"/>
      <c r="D180" s="42"/>
      <c r="E180" s="42"/>
      <c r="F180" s="28"/>
    </row>
    <row r="181" spans="1:6" ht="15.75">
      <c r="A181" s="21"/>
      <c r="B181" s="22"/>
      <c r="C181" s="41"/>
      <c r="D181" s="42"/>
      <c r="E181" s="42"/>
      <c r="F181" s="28"/>
    </row>
    <row r="182" spans="1:6">
      <c r="A182" s="27" t="s">
        <v>12</v>
      </c>
      <c r="B182" s="19" t="s">
        <v>62</v>
      </c>
      <c r="C182" s="20" t="s">
        <v>43</v>
      </c>
      <c r="D182" s="19" t="s">
        <v>44</v>
      </c>
      <c r="E182" s="19" t="s">
        <v>61</v>
      </c>
      <c r="F182" s="19" t="s">
        <v>39</v>
      </c>
    </row>
    <row r="183" spans="1:6" ht="15.75">
      <c r="A183" s="28"/>
      <c r="B183" s="29" t="s">
        <v>11</v>
      </c>
      <c r="C183" s="43">
        <f>'[1]havelvac1 (2)'!$F$19</f>
        <v>2198049</v>
      </c>
      <c r="D183" s="44">
        <f>'[1]havelvac1 (2)'!$I$19</f>
        <v>3165895</v>
      </c>
      <c r="E183" s="44">
        <f>'[1]havelvac1 (2)'!$L$19</f>
        <v>4740924</v>
      </c>
      <c r="F183" s="28"/>
    </row>
    <row r="184" spans="1:6">
      <c r="A184" s="28"/>
      <c r="B184" s="29" t="s">
        <v>11</v>
      </c>
      <c r="C184" s="36"/>
      <c r="D184" s="37"/>
      <c r="E184" s="37"/>
      <c r="F184" s="28"/>
    </row>
    <row r="185" spans="1:6">
      <c r="A185" s="28"/>
      <c r="B185" s="29" t="s">
        <v>11</v>
      </c>
      <c r="C185" s="36"/>
      <c r="D185" s="37"/>
      <c r="E185" s="45"/>
      <c r="F185" s="29"/>
    </row>
    <row r="186" spans="1:6" ht="30">
      <c r="A186" s="18" t="s">
        <v>13</v>
      </c>
      <c r="B186" s="19" t="s">
        <v>62</v>
      </c>
      <c r="C186" s="46" t="s">
        <v>43</v>
      </c>
      <c r="D186" s="47" t="s">
        <v>44</v>
      </c>
      <c r="E186" s="47" t="s">
        <v>61</v>
      </c>
      <c r="F186" s="19" t="s">
        <v>39</v>
      </c>
    </row>
    <row r="187" spans="1:6" ht="15.75">
      <c r="A187" s="28" t="s">
        <v>14</v>
      </c>
      <c r="B187" s="29" t="s">
        <v>11</v>
      </c>
      <c r="C187" s="43">
        <f>'[1]havelvac1 (2)'!$F$19</f>
        <v>2198049</v>
      </c>
      <c r="D187" s="44">
        <f>'[1]havelvac1 (2)'!$I$19</f>
        <v>3165895</v>
      </c>
      <c r="E187" s="44">
        <f>'[1]havelvac1 (2)'!$L$19</f>
        <v>4740924</v>
      </c>
      <c r="F187" s="28"/>
    </row>
    <row r="188" spans="1:6">
      <c r="A188" s="28" t="s">
        <v>15</v>
      </c>
      <c r="B188" s="29" t="s">
        <v>11</v>
      </c>
      <c r="C188" s="46" t="s">
        <v>11</v>
      </c>
      <c r="D188" s="45" t="s">
        <v>11</v>
      </c>
      <c r="E188" s="45" t="s">
        <v>11</v>
      </c>
      <c r="F188" s="29" t="s">
        <v>11</v>
      </c>
    </row>
    <row r="189" spans="1:6">
      <c r="A189" s="28"/>
      <c r="B189" s="29" t="s">
        <v>11</v>
      </c>
      <c r="C189" s="36"/>
      <c r="D189" s="37"/>
      <c r="E189" s="37"/>
      <c r="F189" s="28"/>
    </row>
    <row r="190" spans="1:6">
      <c r="A190" s="28"/>
      <c r="B190" s="29" t="s">
        <v>11</v>
      </c>
      <c r="C190" s="36"/>
      <c r="D190" s="37"/>
      <c r="E190" s="37"/>
      <c r="F190" s="28"/>
    </row>
    <row r="191" spans="1:6" ht="30">
      <c r="A191" s="28" t="s">
        <v>16</v>
      </c>
      <c r="B191" s="29" t="s">
        <v>11</v>
      </c>
      <c r="C191" s="43">
        <f>'[1]havelvac1 (2)'!$F$19</f>
        <v>2198049</v>
      </c>
      <c r="D191" s="44">
        <f>'[1]havelvac1 (2)'!$I$19</f>
        <v>3165895</v>
      </c>
      <c r="E191" s="44">
        <f>'[1]havelvac1 (2)'!$L$19</f>
        <v>4740924</v>
      </c>
      <c r="F191" s="28"/>
    </row>
    <row r="192" spans="1:6">
      <c r="A192" s="154" t="s">
        <v>17</v>
      </c>
      <c r="B192" s="154"/>
      <c r="C192" s="154"/>
      <c r="D192" s="154"/>
      <c r="E192" s="154"/>
      <c r="F192" s="154"/>
    </row>
    <row r="193" spans="1:6">
      <c r="A193" s="153"/>
      <c r="B193" s="153"/>
      <c r="C193" s="153"/>
      <c r="D193" s="153"/>
      <c r="E193" s="153"/>
      <c r="F193" s="153"/>
    </row>
    <row r="194" spans="1:6">
      <c r="A194" s="154" t="s">
        <v>26</v>
      </c>
      <c r="B194" s="154"/>
      <c r="C194" s="154"/>
      <c r="D194" s="154"/>
      <c r="E194" s="154"/>
      <c r="F194" s="154"/>
    </row>
    <row r="195" spans="1:6">
      <c r="A195" s="153"/>
      <c r="B195" s="153"/>
      <c r="C195" s="153"/>
      <c r="D195" s="153"/>
      <c r="E195" s="153"/>
      <c r="F195" s="153"/>
    </row>
    <row r="196" spans="1:6">
      <c r="A196" s="16"/>
      <c r="B196" s="16"/>
      <c r="C196" s="17"/>
      <c r="D196" s="16"/>
      <c r="E196" s="16"/>
      <c r="F196" s="16"/>
    </row>
    <row r="197" spans="1:6" ht="20.25" customHeight="1">
      <c r="A197" s="154" t="s">
        <v>1</v>
      </c>
      <c r="B197" s="154"/>
      <c r="C197" s="154"/>
      <c r="D197" s="154"/>
      <c r="E197" s="154"/>
      <c r="F197" s="154"/>
    </row>
    <row r="198" spans="1:6" ht="28.5" customHeight="1">
      <c r="A198" s="153" t="s">
        <v>100</v>
      </c>
      <c r="B198" s="153"/>
      <c r="C198" s="153"/>
      <c r="D198" s="153"/>
      <c r="E198" s="153"/>
      <c r="F198" s="153"/>
    </row>
    <row r="199" spans="1:6" ht="39" customHeight="1">
      <c r="A199" s="170" t="s">
        <v>107</v>
      </c>
      <c r="B199" s="170"/>
      <c r="C199" s="170"/>
      <c r="D199" s="170"/>
      <c r="E199" s="170"/>
      <c r="F199" s="170"/>
    </row>
    <row r="200" spans="1:6" ht="18.75" customHeight="1">
      <c r="A200" s="154" t="s">
        <v>2</v>
      </c>
      <c r="B200" s="154"/>
      <c r="C200" s="154"/>
      <c r="D200" s="154"/>
      <c r="E200" s="154"/>
      <c r="F200" s="154"/>
    </row>
    <row r="201" spans="1:6" ht="23.25" customHeight="1">
      <c r="A201" s="153" t="s">
        <v>108</v>
      </c>
      <c r="B201" s="153"/>
      <c r="C201" s="153"/>
      <c r="D201" s="153"/>
      <c r="E201" s="153"/>
      <c r="F201" s="153"/>
    </row>
    <row r="202" spans="1:6" ht="21.75" customHeight="1">
      <c r="A202" s="156" t="s">
        <v>81</v>
      </c>
      <c r="B202" s="153"/>
      <c r="C202" s="153"/>
      <c r="D202" s="153"/>
      <c r="E202" s="153"/>
      <c r="F202" s="153"/>
    </row>
    <row r="203" spans="1:6" ht="55.5" customHeight="1">
      <c r="A203" s="153" t="s">
        <v>93</v>
      </c>
      <c r="B203" s="153"/>
      <c r="C203" s="153"/>
      <c r="D203" s="153"/>
      <c r="E203" s="153"/>
      <c r="F203" s="153"/>
    </row>
    <row r="204" spans="1:6" ht="35.25" customHeight="1">
      <c r="A204" s="154" t="s">
        <v>3</v>
      </c>
      <c r="B204" s="154"/>
      <c r="C204" s="154"/>
      <c r="D204" s="154"/>
      <c r="E204" s="154"/>
      <c r="F204" s="154"/>
    </row>
    <row r="205" spans="1:6" s="9" customFormat="1" ht="43.5" customHeight="1">
      <c r="A205" s="160" t="s">
        <v>82</v>
      </c>
      <c r="B205" s="160"/>
      <c r="C205" s="160"/>
      <c r="D205" s="160"/>
      <c r="E205" s="160"/>
      <c r="F205" s="160"/>
    </row>
    <row r="206" spans="1:6" ht="24.75" customHeight="1">
      <c r="A206" s="153" t="s">
        <v>102</v>
      </c>
      <c r="B206" s="153"/>
      <c r="C206" s="153"/>
      <c r="D206" s="153"/>
      <c r="E206" s="153"/>
      <c r="F206" s="153"/>
    </row>
    <row r="207" spans="1:6" ht="32.25" customHeight="1">
      <c r="A207" s="156" t="s">
        <v>4</v>
      </c>
      <c r="B207" s="153"/>
      <c r="C207" s="153"/>
      <c r="D207" s="153"/>
      <c r="E207" s="153"/>
      <c r="F207" s="153"/>
    </row>
    <row r="208" spans="1:6" ht="39.75" customHeight="1">
      <c r="A208" s="153" t="s">
        <v>103</v>
      </c>
      <c r="B208" s="153"/>
      <c r="C208" s="153"/>
      <c r="D208" s="153"/>
      <c r="E208" s="153"/>
      <c r="F208" s="153"/>
    </row>
    <row r="209" spans="1:12" ht="49.5" customHeight="1">
      <c r="A209" s="156" t="s">
        <v>72</v>
      </c>
      <c r="B209" s="153"/>
      <c r="C209" s="153"/>
      <c r="D209" s="153"/>
      <c r="E209" s="153"/>
      <c r="F209" s="153"/>
    </row>
    <row r="210" spans="1:12" ht="30.75" customHeight="1">
      <c r="A210" s="153" t="s">
        <v>104</v>
      </c>
      <c r="B210" s="153"/>
      <c r="C210" s="153"/>
      <c r="D210" s="153"/>
      <c r="E210" s="153"/>
      <c r="F210" s="153"/>
    </row>
    <row r="211" spans="1:12" ht="40.5" customHeight="1">
      <c r="A211" s="156" t="s">
        <v>73</v>
      </c>
      <c r="B211" s="153"/>
      <c r="C211" s="153"/>
      <c r="D211" s="153"/>
      <c r="E211" s="153"/>
      <c r="F211" s="153"/>
    </row>
    <row r="212" spans="1:12" ht="54" customHeight="1">
      <c r="A212" s="153" t="s">
        <v>88</v>
      </c>
      <c r="B212" s="153"/>
      <c r="C212" s="153"/>
      <c r="D212" s="153"/>
      <c r="E212" s="153"/>
      <c r="F212" s="153"/>
    </row>
    <row r="213" spans="1:12" ht="78" customHeight="1">
      <c r="A213" s="157" t="s">
        <v>23</v>
      </c>
      <c r="B213" s="157"/>
      <c r="C213" s="157" t="s">
        <v>22</v>
      </c>
      <c r="D213" s="157"/>
      <c r="E213" s="157" t="s">
        <v>24</v>
      </c>
      <c r="F213" s="157"/>
    </row>
    <row r="214" spans="1:12" ht="172.5" customHeight="1">
      <c r="A214" s="155" t="s">
        <v>83</v>
      </c>
      <c r="B214" s="155"/>
      <c r="C214" s="155"/>
      <c r="D214" s="155"/>
      <c r="E214" s="155" t="s">
        <v>84</v>
      </c>
      <c r="F214" s="155"/>
    </row>
    <row r="215" spans="1:12">
      <c r="A215" s="155"/>
      <c r="B215" s="155"/>
      <c r="C215" s="155"/>
      <c r="D215" s="155"/>
      <c r="E215" s="155"/>
      <c r="F215" s="155"/>
    </row>
    <row r="216" spans="1:12" ht="18.75" customHeight="1">
      <c r="A216" s="154" t="s">
        <v>5</v>
      </c>
      <c r="B216" s="154"/>
      <c r="C216" s="154"/>
      <c r="D216" s="154"/>
      <c r="E216" s="154"/>
      <c r="F216" s="154"/>
    </row>
    <row r="217" spans="1:12" ht="73.5" customHeight="1">
      <c r="A217" s="159" t="s">
        <v>85</v>
      </c>
      <c r="B217" s="159"/>
      <c r="C217" s="159"/>
      <c r="D217" s="159"/>
      <c r="E217" s="159"/>
      <c r="F217" s="159"/>
      <c r="J217" s="10"/>
      <c r="K217" s="10"/>
      <c r="L217" s="10"/>
    </row>
    <row r="218" spans="1:12" ht="21.75" customHeight="1">
      <c r="A218" s="154" t="s">
        <v>6</v>
      </c>
      <c r="B218" s="154"/>
      <c r="C218" s="154"/>
      <c r="D218" s="154"/>
      <c r="E218" s="154"/>
      <c r="F218" s="154"/>
    </row>
    <row r="219" spans="1:12" ht="34.5" customHeight="1">
      <c r="A219" s="159" t="s">
        <v>86</v>
      </c>
      <c r="B219" s="159"/>
      <c r="C219" s="159"/>
      <c r="D219" s="159"/>
      <c r="E219" s="159"/>
      <c r="F219" s="159"/>
    </row>
    <row r="220" spans="1:12" ht="24" customHeight="1">
      <c r="A220" s="154" t="s">
        <v>7</v>
      </c>
      <c r="B220" s="154"/>
      <c r="C220" s="154"/>
      <c r="D220" s="154"/>
      <c r="E220" s="154"/>
      <c r="F220" s="154"/>
    </row>
    <row r="221" spans="1:12" ht="54" customHeight="1">
      <c r="A221" s="158" t="s">
        <v>87</v>
      </c>
      <c r="B221" s="158"/>
      <c r="C221" s="158"/>
      <c r="D221" s="158"/>
      <c r="E221" s="158"/>
      <c r="F221" s="158"/>
    </row>
    <row r="222" spans="1:12" ht="37.5" customHeight="1">
      <c r="A222" s="154" t="s">
        <v>25</v>
      </c>
      <c r="B222" s="154"/>
      <c r="C222" s="154"/>
      <c r="D222" s="154"/>
      <c r="E222" s="154"/>
      <c r="F222" s="154"/>
    </row>
    <row r="223" spans="1:12" ht="39" customHeight="1">
      <c r="A223" s="153"/>
      <c r="B223" s="153"/>
      <c r="C223" s="153"/>
      <c r="D223" s="153"/>
      <c r="E223" s="153"/>
      <c r="F223" s="153"/>
    </row>
    <row r="224" spans="1:12" ht="48" customHeight="1">
      <c r="A224" s="18" t="s">
        <v>8</v>
      </c>
      <c r="B224" s="19" t="s">
        <v>9</v>
      </c>
      <c r="C224" s="19" t="s">
        <v>43</v>
      </c>
      <c r="D224" s="19" t="s">
        <v>44</v>
      </c>
      <c r="E224" s="19" t="s">
        <v>61</v>
      </c>
      <c r="F224" s="19" t="s">
        <v>39</v>
      </c>
    </row>
    <row r="225" spans="1:6" ht="93" customHeight="1">
      <c r="A225" s="30" t="s">
        <v>89</v>
      </c>
      <c r="B225" s="20" t="s">
        <v>40</v>
      </c>
      <c r="C225" s="38">
        <v>100</v>
      </c>
      <c r="D225" s="38"/>
      <c r="E225" s="20"/>
      <c r="F225" s="20"/>
    </row>
    <row r="226" spans="1:6" ht="18" customHeight="1">
      <c r="A226" s="30"/>
      <c r="B226" s="20"/>
      <c r="C226" s="39"/>
      <c r="D226" s="39"/>
      <c r="E226" s="20"/>
      <c r="F226" s="20"/>
    </row>
    <row r="227" spans="1:6" ht="13.5" customHeight="1">
      <c r="A227" s="30"/>
      <c r="B227" s="20"/>
      <c r="C227" s="38"/>
      <c r="D227" s="38"/>
      <c r="E227" s="40"/>
      <c r="F227" s="28"/>
    </row>
    <row r="228" spans="1:6" ht="15" customHeight="1">
      <c r="A228" s="30"/>
      <c r="B228" s="20"/>
      <c r="C228" s="39"/>
      <c r="D228" s="39"/>
      <c r="E228" s="40"/>
      <c r="F228" s="28"/>
    </row>
    <row r="229" spans="1:6">
      <c r="A229" s="28"/>
      <c r="B229" s="28"/>
      <c r="C229" s="28"/>
      <c r="D229" s="28"/>
      <c r="E229" s="28"/>
      <c r="F229" s="28"/>
    </row>
    <row r="230" spans="1:6">
      <c r="A230" s="27" t="s">
        <v>12</v>
      </c>
      <c r="B230" s="19" t="s">
        <v>10</v>
      </c>
      <c r="C230" s="19" t="s">
        <v>43</v>
      </c>
      <c r="D230" s="19" t="s">
        <v>44</v>
      </c>
      <c r="E230" s="19" t="s">
        <v>61</v>
      </c>
      <c r="F230" s="19" t="s">
        <v>39</v>
      </c>
    </row>
    <row r="231" spans="1:6">
      <c r="A231" s="28"/>
      <c r="B231" s="29" t="s">
        <v>11</v>
      </c>
      <c r="C231" s="28"/>
      <c r="D231" s="28"/>
      <c r="E231" s="28"/>
      <c r="F231" s="28"/>
    </row>
    <row r="232" spans="1:6">
      <c r="A232" s="28"/>
      <c r="B232" s="29" t="s">
        <v>11</v>
      </c>
      <c r="C232" s="28"/>
      <c r="D232" s="28"/>
      <c r="E232" s="28"/>
      <c r="F232" s="28"/>
    </row>
    <row r="233" spans="1:6">
      <c r="A233" s="28"/>
      <c r="B233" s="29" t="s">
        <v>11</v>
      </c>
      <c r="C233" s="28"/>
      <c r="D233" s="28"/>
      <c r="E233" s="29"/>
      <c r="F233" s="29"/>
    </row>
    <row r="234" spans="1:6" ht="30">
      <c r="A234" s="18" t="s">
        <v>13</v>
      </c>
      <c r="B234" s="19" t="s">
        <v>10</v>
      </c>
      <c r="C234" s="19" t="s">
        <v>43</v>
      </c>
      <c r="D234" s="19" t="s">
        <v>44</v>
      </c>
      <c r="E234" s="19" t="s">
        <v>61</v>
      </c>
      <c r="F234" s="19" t="s">
        <v>39</v>
      </c>
    </row>
    <row r="235" spans="1:6">
      <c r="A235" s="28" t="s">
        <v>14</v>
      </c>
      <c r="B235" s="29" t="s">
        <v>11</v>
      </c>
      <c r="C235" s="36">
        <v>2326363200</v>
      </c>
      <c r="D235" s="36"/>
      <c r="E235" s="36"/>
      <c r="F235" s="36"/>
    </row>
    <row r="236" spans="1:6">
      <c r="A236" s="28" t="s">
        <v>15</v>
      </c>
      <c r="B236" s="29" t="s">
        <v>11</v>
      </c>
      <c r="C236" s="20" t="s">
        <v>11</v>
      </c>
      <c r="D236" s="20" t="s">
        <v>11</v>
      </c>
      <c r="E236" s="20" t="s">
        <v>11</v>
      </c>
      <c r="F236" s="29" t="s">
        <v>11</v>
      </c>
    </row>
    <row r="237" spans="1:6">
      <c r="A237" s="28"/>
      <c r="B237" s="29" t="s">
        <v>11</v>
      </c>
      <c r="C237" s="30"/>
      <c r="D237" s="30"/>
      <c r="E237" s="30"/>
      <c r="F237" s="28"/>
    </row>
    <row r="238" spans="1:6">
      <c r="A238" s="28"/>
      <c r="B238" s="29" t="s">
        <v>11</v>
      </c>
      <c r="C238" s="30"/>
      <c r="D238" s="30"/>
      <c r="E238" s="30"/>
      <c r="F238" s="28"/>
    </row>
    <row r="239" spans="1:6" ht="30">
      <c r="A239" s="28" t="s">
        <v>16</v>
      </c>
      <c r="B239" s="29" t="s">
        <v>11</v>
      </c>
      <c r="C239" s="36">
        <f>C235</f>
        <v>2326363200</v>
      </c>
      <c r="D239" s="36">
        <f t="shared" ref="D239:F239" si="1">D235</f>
        <v>0</v>
      </c>
      <c r="E239" s="36">
        <f t="shared" si="1"/>
        <v>0</v>
      </c>
      <c r="F239" s="36">
        <f t="shared" si="1"/>
        <v>0</v>
      </c>
    </row>
    <row r="240" spans="1:6">
      <c r="A240" s="154" t="s">
        <v>17</v>
      </c>
      <c r="B240" s="154"/>
      <c r="C240" s="154"/>
      <c r="D240" s="154"/>
      <c r="E240" s="154"/>
      <c r="F240" s="154"/>
    </row>
    <row r="241" spans="1:6">
      <c r="A241" s="153"/>
      <c r="B241" s="153"/>
      <c r="C241" s="153"/>
      <c r="D241" s="153"/>
      <c r="E241" s="153"/>
      <c r="F241" s="153"/>
    </row>
    <row r="242" spans="1:6">
      <c r="A242" s="154" t="s">
        <v>26</v>
      </c>
      <c r="B242" s="154"/>
      <c r="C242" s="154"/>
      <c r="D242" s="154"/>
      <c r="E242" s="154"/>
      <c r="F242" s="154"/>
    </row>
    <row r="243" spans="1:6">
      <c r="A243" s="153"/>
      <c r="B243" s="153"/>
      <c r="C243" s="153"/>
      <c r="D243" s="153"/>
      <c r="E243" s="153"/>
      <c r="F243" s="153"/>
    </row>
    <row r="244" spans="1:6">
      <c r="A244" s="154" t="s">
        <v>18</v>
      </c>
      <c r="B244" s="154"/>
      <c r="C244" s="154"/>
      <c r="D244" s="154"/>
      <c r="E244" s="154"/>
      <c r="F244" s="154"/>
    </row>
    <row r="246" spans="1:6">
      <c r="C246"/>
    </row>
    <row r="247" spans="1:6">
      <c r="A247" s="113" t="s">
        <v>1</v>
      </c>
      <c r="B247" s="113"/>
      <c r="C247" s="113"/>
      <c r="D247" s="113"/>
      <c r="E247" s="113"/>
      <c r="F247" s="113"/>
    </row>
    <row r="248" spans="1:6" ht="18.75" customHeight="1">
      <c r="A248" s="115" t="s">
        <v>147</v>
      </c>
      <c r="B248" s="115"/>
      <c r="C248" s="115"/>
      <c r="D248" s="115"/>
      <c r="E248" s="115"/>
      <c r="F248" s="115"/>
    </row>
    <row r="249" spans="1:6" ht="27" customHeight="1">
      <c r="A249" s="115" t="s">
        <v>110</v>
      </c>
      <c r="B249" s="115"/>
      <c r="C249" s="115"/>
      <c r="D249" s="115"/>
      <c r="E249" s="115"/>
      <c r="F249" s="115"/>
    </row>
    <row r="250" spans="1:6">
      <c r="A250" s="113" t="s">
        <v>2</v>
      </c>
      <c r="B250" s="113"/>
      <c r="C250" s="113"/>
      <c r="D250" s="113"/>
      <c r="E250" s="113"/>
      <c r="F250" s="113"/>
    </row>
    <row r="251" spans="1:6" ht="31.9" customHeight="1">
      <c r="A251" s="117" t="s">
        <v>111</v>
      </c>
      <c r="B251" s="117"/>
      <c r="C251" s="117"/>
      <c r="D251" s="117"/>
      <c r="E251" s="117"/>
      <c r="F251" s="117"/>
    </row>
    <row r="252" spans="1:6" ht="21.75" customHeight="1">
      <c r="A252" s="117" t="s">
        <v>112</v>
      </c>
      <c r="B252" s="117"/>
      <c r="C252" s="115"/>
      <c r="D252" s="115"/>
      <c r="E252" s="115"/>
      <c r="F252" s="115"/>
    </row>
    <row r="253" spans="1:6" ht="30" customHeight="1">
      <c r="A253" s="171" t="s">
        <v>132</v>
      </c>
      <c r="B253" s="131"/>
      <c r="C253" s="131"/>
      <c r="D253" s="131"/>
      <c r="E253" s="131"/>
      <c r="F253" s="131"/>
    </row>
    <row r="254" spans="1:6" ht="35.25" customHeight="1">
      <c r="A254" s="141" t="s">
        <v>133</v>
      </c>
      <c r="B254" s="141"/>
      <c r="C254" s="141"/>
      <c r="D254" s="141"/>
      <c r="E254" s="141"/>
      <c r="F254" s="141"/>
    </row>
    <row r="255" spans="1:6" s="9" customFormat="1" ht="36.75" customHeight="1">
      <c r="A255" s="126" t="s">
        <v>114</v>
      </c>
      <c r="B255" s="126"/>
      <c r="C255" s="126"/>
      <c r="D255" s="126"/>
      <c r="E255" s="126"/>
      <c r="F255" s="126"/>
    </row>
    <row r="256" spans="1:6" ht="24.6" customHeight="1">
      <c r="A256" s="138" t="s">
        <v>215</v>
      </c>
      <c r="B256" s="138"/>
      <c r="C256" s="138"/>
      <c r="D256" s="138"/>
      <c r="E256" s="138"/>
      <c r="F256" s="138"/>
    </row>
    <row r="257" spans="1:12" ht="22.15" customHeight="1">
      <c r="A257" s="142" t="s">
        <v>116</v>
      </c>
      <c r="B257" s="142"/>
      <c r="C257" s="143"/>
      <c r="D257" s="143"/>
      <c r="E257" s="143"/>
      <c r="F257" s="143"/>
    </row>
    <row r="258" spans="1:12" ht="18" customHeight="1">
      <c r="A258" s="149" t="s">
        <v>117</v>
      </c>
      <c r="B258" s="149"/>
      <c r="C258" s="149"/>
      <c r="D258" s="149"/>
      <c r="E258" s="149"/>
      <c r="F258" s="149"/>
    </row>
    <row r="259" spans="1:12" ht="51.6" customHeight="1">
      <c r="A259" s="145" t="s">
        <v>118</v>
      </c>
      <c r="B259" s="145"/>
      <c r="C259" s="146"/>
      <c r="D259" s="146"/>
      <c r="E259" s="146"/>
      <c r="F259" s="146"/>
    </row>
    <row r="260" spans="1:12" ht="27" customHeight="1">
      <c r="A260" s="115" t="s">
        <v>119</v>
      </c>
      <c r="B260" s="115"/>
      <c r="C260" s="115"/>
      <c r="D260" s="115"/>
      <c r="E260" s="115"/>
      <c r="F260" s="115"/>
    </row>
    <row r="261" spans="1:12" ht="18" customHeight="1">
      <c r="A261" s="142" t="s">
        <v>73</v>
      </c>
      <c r="B261" s="142"/>
      <c r="C261" s="143"/>
      <c r="D261" s="143"/>
      <c r="E261" s="143"/>
      <c r="F261" s="143"/>
    </row>
    <row r="262" spans="1:12" ht="26.45" customHeight="1">
      <c r="A262" s="138" t="s">
        <v>120</v>
      </c>
      <c r="B262" s="138"/>
      <c r="C262" s="138"/>
      <c r="D262" s="138"/>
      <c r="E262" s="138"/>
      <c r="F262" s="138"/>
    </row>
    <row r="263" spans="1:12" ht="76.5" customHeight="1">
      <c r="A263" s="127" t="s">
        <v>121</v>
      </c>
      <c r="B263" s="128"/>
      <c r="C263" s="127" t="s">
        <v>22</v>
      </c>
      <c r="D263" s="128"/>
      <c r="E263" s="127" t="s">
        <v>24</v>
      </c>
      <c r="F263" s="128"/>
    </row>
    <row r="264" spans="1:12" ht="150" customHeight="1">
      <c r="A264" s="129" t="s">
        <v>122</v>
      </c>
      <c r="B264" s="130"/>
      <c r="C264" s="129"/>
      <c r="D264" s="130"/>
      <c r="E264" s="129" t="s">
        <v>123</v>
      </c>
      <c r="F264" s="130"/>
    </row>
    <row r="265" spans="1:12" ht="25.5" customHeight="1">
      <c r="A265" s="113" t="s">
        <v>5</v>
      </c>
      <c r="B265" s="113"/>
      <c r="C265" s="113"/>
      <c r="D265" s="113"/>
      <c r="E265" s="113"/>
      <c r="F265" s="113"/>
    </row>
    <row r="266" spans="1:12" ht="99.75" customHeight="1">
      <c r="A266" s="132" t="s">
        <v>124</v>
      </c>
      <c r="B266" s="133"/>
      <c r="C266" s="133"/>
      <c r="D266" s="133"/>
      <c r="E266" s="133"/>
      <c r="F266" s="133"/>
      <c r="J266" s="10"/>
      <c r="K266" s="10"/>
      <c r="L266" s="10"/>
    </row>
    <row r="267" spans="1:12" ht="22.15" customHeight="1">
      <c r="A267" s="134" t="s">
        <v>6</v>
      </c>
      <c r="B267" s="135"/>
      <c r="C267" s="135"/>
      <c r="D267" s="135"/>
      <c r="E267" s="135"/>
      <c r="F267" s="135"/>
    </row>
    <row r="268" spans="1:12" ht="48" customHeight="1">
      <c r="A268" s="136" t="s">
        <v>125</v>
      </c>
      <c r="B268" s="137"/>
      <c r="C268" s="137"/>
      <c r="D268" s="137"/>
      <c r="E268" s="137"/>
      <c r="F268" s="137"/>
    </row>
    <row r="269" spans="1:12" ht="24" customHeight="1">
      <c r="A269" s="113" t="s">
        <v>7</v>
      </c>
      <c r="B269" s="113"/>
      <c r="C269" s="113"/>
      <c r="D269" s="113"/>
      <c r="E269" s="113"/>
      <c r="F269" s="113"/>
    </row>
    <row r="270" spans="1:12" ht="244.5" customHeight="1">
      <c r="A270" s="138" t="s">
        <v>134</v>
      </c>
      <c r="B270" s="138"/>
      <c r="C270" s="138"/>
      <c r="D270" s="138"/>
      <c r="E270" s="138"/>
      <c r="F270" s="138"/>
    </row>
    <row r="271" spans="1:12" ht="33.75" customHeight="1">
      <c r="A271" s="113" t="s">
        <v>25</v>
      </c>
      <c r="B271" s="113"/>
      <c r="C271" s="113"/>
      <c r="D271" s="113"/>
      <c r="E271" s="113"/>
      <c r="F271" s="113"/>
    </row>
    <row r="272" spans="1:12" ht="47.45" customHeight="1">
      <c r="A272" s="115" t="s">
        <v>126</v>
      </c>
      <c r="B272" s="115"/>
      <c r="C272" s="115"/>
      <c r="D272" s="115"/>
      <c r="E272" s="115"/>
      <c r="F272" s="115"/>
    </row>
    <row r="273" spans="1:6" ht="24" customHeight="1">
      <c r="A273" s="172" t="s">
        <v>8</v>
      </c>
      <c r="B273" s="173"/>
      <c r="C273" s="51" t="s">
        <v>9</v>
      </c>
      <c r="D273" s="51" t="s">
        <v>43</v>
      </c>
      <c r="E273" s="51" t="s">
        <v>44</v>
      </c>
      <c r="F273" s="51" t="s">
        <v>61</v>
      </c>
    </row>
    <row r="274" spans="1:6" ht="48.6" customHeight="1">
      <c r="A274" s="174" t="s">
        <v>127</v>
      </c>
      <c r="B274" s="175"/>
      <c r="C274" s="54" t="s">
        <v>80</v>
      </c>
      <c r="D274" s="55">
        <v>41000</v>
      </c>
      <c r="E274" s="55">
        <v>39000</v>
      </c>
      <c r="F274" s="56" t="s">
        <v>128</v>
      </c>
    </row>
    <row r="275" spans="1:6">
      <c r="A275" s="172" t="s">
        <v>12</v>
      </c>
      <c r="B275" s="173"/>
      <c r="C275" s="51" t="s">
        <v>129</v>
      </c>
      <c r="D275" s="51" t="s">
        <v>43</v>
      </c>
      <c r="E275" s="51" t="s">
        <v>44</v>
      </c>
      <c r="F275" s="51" t="s">
        <v>61</v>
      </c>
    </row>
    <row r="276" spans="1:6">
      <c r="A276" s="58"/>
      <c r="B276" s="58"/>
      <c r="C276" s="53" t="s">
        <v>11</v>
      </c>
      <c r="D276" s="59">
        <v>663500</v>
      </c>
      <c r="E276" s="59">
        <v>629000</v>
      </c>
      <c r="F276" s="59"/>
    </row>
    <row r="277" spans="1:6">
      <c r="A277" s="58"/>
      <c r="B277" s="58"/>
      <c r="C277" s="53" t="s">
        <v>11</v>
      </c>
      <c r="D277" s="60"/>
      <c r="E277" s="60"/>
      <c r="F277" s="60"/>
    </row>
    <row r="278" spans="1:6">
      <c r="A278" s="61"/>
      <c r="B278" s="61"/>
      <c r="C278" s="62" t="s">
        <v>11</v>
      </c>
      <c r="D278" s="63"/>
      <c r="E278" s="63"/>
      <c r="F278" s="63"/>
    </row>
    <row r="279" spans="1:6">
      <c r="A279" s="172" t="s">
        <v>13</v>
      </c>
      <c r="B279" s="173"/>
      <c r="C279" s="51" t="s">
        <v>130</v>
      </c>
      <c r="D279" s="51" t="s">
        <v>43</v>
      </c>
      <c r="E279" s="51" t="s">
        <v>44</v>
      </c>
      <c r="F279" s="51" t="s">
        <v>61</v>
      </c>
    </row>
    <row r="280" spans="1:6">
      <c r="A280" s="58" t="s">
        <v>14</v>
      </c>
      <c r="B280" s="58"/>
      <c r="C280" s="53" t="s">
        <v>11</v>
      </c>
      <c r="D280" s="64">
        <f>D276+D277+D278</f>
        <v>663500</v>
      </c>
      <c r="E280" s="64">
        <f>E276+E277+E278</f>
        <v>629000</v>
      </c>
      <c r="F280" s="64">
        <f>F276+F277+F278</f>
        <v>0</v>
      </c>
    </row>
    <row r="281" spans="1:6">
      <c r="A281" s="58" t="s">
        <v>131</v>
      </c>
      <c r="B281" s="58"/>
      <c r="C281" s="53" t="s">
        <v>11</v>
      </c>
      <c r="D281" s="64"/>
      <c r="E281" s="64"/>
      <c r="F281" s="64"/>
    </row>
    <row r="282" spans="1:6">
      <c r="A282" s="58"/>
      <c r="B282" s="58"/>
      <c r="C282" s="53" t="s">
        <v>11</v>
      </c>
      <c r="D282" s="60"/>
      <c r="E282" s="60"/>
      <c r="F282" s="60"/>
    </row>
    <row r="283" spans="1:6">
      <c r="A283" s="58"/>
      <c r="B283" s="58"/>
      <c r="C283" s="53" t="s">
        <v>11</v>
      </c>
      <c r="D283" s="60"/>
      <c r="E283" s="60"/>
      <c r="F283" s="60"/>
    </row>
    <row r="284" spans="1:6" ht="27">
      <c r="A284" s="58" t="s">
        <v>16</v>
      </c>
      <c r="B284" s="58"/>
      <c r="C284" s="53" t="s">
        <v>11</v>
      </c>
      <c r="D284" s="64">
        <f>D280</f>
        <v>663500</v>
      </c>
      <c r="E284" s="64">
        <f t="shared" ref="E284:F284" si="2">E280</f>
        <v>629000</v>
      </c>
      <c r="F284" s="64">
        <f t="shared" si="2"/>
        <v>0</v>
      </c>
    </row>
    <row r="285" spans="1:6">
      <c r="A285" s="113" t="s">
        <v>17</v>
      </c>
      <c r="B285" s="113"/>
      <c r="C285" s="113"/>
      <c r="D285" s="113"/>
      <c r="E285" s="113"/>
      <c r="F285" s="113"/>
    </row>
    <row r="286" spans="1:6">
      <c r="A286" s="115"/>
      <c r="B286" s="115"/>
      <c r="C286" s="115"/>
      <c r="D286" s="115"/>
      <c r="E286" s="115"/>
      <c r="F286" s="115"/>
    </row>
    <row r="287" spans="1:6">
      <c r="A287" s="113" t="s">
        <v>26</v>
      </c>
      <c r="B287" s="113"/>
      <c r="C287" s="113"/>
      <c r="D287" s="113"/>
      <c r="E287" s="113"/>
      <c r="F287" s="113"/>
    </row>
    <row r="288" spans="1:6">
      <c r="A288" s="115"/>
      <c r="B288" s="115"/>
      <c r="C288" s="115"/>
      <c r="D288" s="115"/>
      <c r="E288" s="115"/>
      <c r="F288" s="115"/>
    </row>
    <row r="289" spans="1:6">
      <c r="A289" s="113" t="s">
        <v>18</v>
      </c>
      <c r="B289" s="113"/>
      <c r="C289" s="113"/>
      <c r="D289" s="113"/>
      <c r="E289" s="113"/>
      <c r="F289" s="113"/>
    </row>
    <row r="290" spans="1:6">
      <c r="A290" s="76"/>
      <c r="B290" s="76"/>
      <c r="C290" s="76"/>
      <c r="D290" s="76"/>
      <c r="E290" s="76"/>
      <c r="F290" s="76"/>
    </row>
    <row r="291" spans="1:6" s="78" customFormat="1">
      <c r="A291" s="77"/>
      <c r="B291" s="77"/>
      <c r="C291" s="77"/>
      <c r="D291" s="77"/>
      <c r="E291" s="77"/>
      <c r="F291" s="77"/>
    </row>
    <row r="292" spans="1:6">
      <c r="C292"/>
    </row>
    <row r="293" spans="1:6">
      <c r="C293"/>
    </row>
    <row r="294" spans="1:6">
      <c r="A294" s="154" t="s">
        <v>1</v>
      </c>
      <c r="B294" s="154"/>
      <c r="C294" s="154"/>
      <c r="D294" s="154"/>
      <c r="E294" s="154"/>
      <c r="F294" s="154"/>
    </row>
    <row r="295" spans="1:6" ht="18.75" customHeight="1">
      <c r="A295" s="153" t="s">
        <v>147</v>
      </c>
      <c r="B295" s="153"/>
      <c r="C295" s="153"/>
      <c r="D295" s="153"/>
      <c r="E295" s="153"/>
      <c r="F295" s="153"/>
    </row>
    <row r="296" spans="1:6" ht="27" customHeight="1">
      <c r="A296" s="153" t="s">
        <v>148</v>
      </c>
      <c r="B296" s="153"/>
      <c r="C296" s="153"/>
      <c r="D296" s="153"/>
      <c r="E296" s="153"/>
      <c r="F296" s="153"/>
    </row>
    <row r="297" spans="1:6" ht="21" customHeight="1">
      <c r="A297" s="154" t="s">
        <v>2</v>
      </c>
      <c r="B297" s="154"/>
      <c r="C297" s="154"/>
      <c r="D297" s="154"/>
      <c r="E297" s="154"/>
      <c r="F297" s="154"/>
    </row>
    <row r="298" spans="1:6" ht="31.9" customHeight="1">
      <c r="A298" s="156" t="s">
        <v>149</v>
      </c>
      <c r="B298" s="156"/>
      <c r="C298" s="156"/>
      <c r="D298" s="156"/>
      <c r="E298" s="156"/>
      <c r="F298" s="156"/>
    </row>
    <row r="299" spans="1:6" ht="21.75" customHeight="1">
      <c r="A299" s="156" t="s">
        <v>112</v>
      </c>
      <c r="B299" s="153"/>
      <c r="C299" s="153"/>
      <c r="D299" s="153"/>
      <c r="E299" s="153"/>
      <c r="F299" s="153"/>
    </row>
    <row r="300" spans="1:6" ht="34.5" customHeight="1">
      <c r="A300" s="180" t="s">
        <v>150</v>
      </c>
      <c r="B300" s="180"/>
      <c r="C300" s="180"/>
      <c r="D300" s="180"/>
      <c r="E300" s="180"/>
      <c r="F300" s="180"/>
    </row>
    <row r="301" spans="1:6" ht="20.25" customHeight="1">
      <c r="A301" s="141" t="s">
        <v>113</v>
      </c>
      <c r="B301" s="141"/>
      <c r="C301" s="141"/>
      <c r="D301" s="141"/>
      <c r="E301" s="141"/>
      <c r="F301" s="141"/>
    </row>
    <row r="302" spans="1:6" s="9" customFormat="1" ht="27" customHeight="1">
      <c r="A302" s="126" t="s">
        <v>155</v>
      </c>
      <c r="B302" s="126"/>
      <c r="C302" s="126"/>
      <c r="D302" s="126"/>
      <c r="E302" s="126"/>
      <c r="F302" s="126"/>
    </row>
    <row r="303" spans="1:6" ht="24.6" customHeight="1">
      <c r="A303" s="143" t="s">
        <v>115</v>
      </c>
      <c r="B303" s="143"/>
      <c r="C303" s="143"/>
      <c r="D303" s="143"/>
      <c r="E303" s="143"/>
      <c r="F303" s="143"/>
    </row>
    <row r="304" spans="1:6" ht="24.75" customHeight="1">
      <c r="A304" s="142" t="s">
        <v>116</v>
      </c>
      <c r="B304" s="143"/>
      <c r="C304" s="143"/>
      <c r="D304" s="143"/>
      <c r="E304" s="143"/>
      <c r="F304" s="143"/>
    </row>
    <row r="305" spans="1:12" ht="28.5" customHeight="1">
      <c r="A305" s="144" t="s">
        <v>117</v>
      </c>
      <c r="B305" s="144"/>
      <c r="C305" s="144"/>
      <c r="D305" s="144"/>
      <c r="E305" s="144"/>
      <c r="F305" s="144"/>
    </row>
    <row r="306" spans="1:12" ht="51.6" customHeight="1">
      <c r="A306" s="145" t="s">
        <v>156</v>
      </c>
      <c r="B306" s="146"/>
      <c r="C306" s="146"/>
      <c r="D306" s="146"/>
      <c r="E306" s="146"/>
      <c r="F306" s="146"/>
    </row>
    <row r="307" spans="1:12" ht="27" customHeight="1">
      <c r="A307" s="115" t="s">
        <v>119</v>
      </c>
      <c r="B307" s="115"/>
      <c r="C307" s="115"/>
      <c r="D307" s="115"/>
      <c r="E307" s="115"/>
      <c r="F307" s="115"/>
    </row>
    <row r="308" spans="1:12" ht="25.15" customHeight="1">
      <c r="A308" s="142" t="s">
        <v>73</v>
      </c>
      <c r="B308" s="143"/>
      <c r="C308" s="143"/>
      <c r="D308" s="143"/>
      <c r="E308" s="143"/>
      <c r="F308" s="143"/>
    </row>
    <row r="309" spans="1:12" ht="26.45" customHeight="1">
      <c r="A309" s="115" t="s">
        <v>166</v>
      </c>
      <c r="B309" s="115"/>
      <c r="C309" s="115"/>
      <c r="D309" s="115"/>
      <c r="E309" s="115"/>
      <c r="F309" s="115"/>
    </row>
    <row r="310" spans="1:12" ht="80.25" customHeight="1">
      <c r="A310" s="125" t="s">
        <v>138</v>
      </c>
      <c r="B310" s="125"/>
      <c r="C310" s="127" t="s">
        <v>22</v>
      </c>
      <c r="D310" s="128"/>
      <c r="E310" s="127" t="s">
        <v>24</v>
      </c>
      <c r="F310" s="128"/>
    </row>
    <row r="311" spans="1:12" ht="138" customHeight="1">
      <c r="A311" s="131" t="s">
        <v>139</v>
      </c>
      <c r="B311" s="131"/>
      <c r="C311" s="129"/>
      <c r="D311" s="130"/>
      <c r="E311" s="129" t="s">
        <v>140</v>
      </c>
      <c r="F311" s="130"/>
    </row>
    <row r="312" spans="1:12">
      <c r="A312" s="113" t="s">
        <v>5</v>
      </c>
      <c r="B312" s="113"/>
      <c r="C312" s="113"/>
      <c r="D312" s="113"/>
      <c r="E312" s="113"/>
      <c r="F312" s="113"/>
    </row>
    <row r="313" spans="1:12" ht="38.25" customHeight="1">
      <c r="A313" s="114" t="s">
        <v>157</v>
      </c>
      <c r="B313" s="114"/>
      <c r="C313" s="114"/>
      <c r="D313" s="114"/>
      <c r="E313" s="114"/>
      <c r="F313" s="114"/>
      <c r="J313" s="10"/>
      <c r="K313" s="10"/>
      <c r="L313" s="10"/>
    </row>
    <row r="314" spans="1:12" ht="22.15" customHeight="1">
      <c r="A314" s="113" t="s">
        <v>6</v>
      </c>
      <c r="B314" s="113"/>
      <c r="C314" s="113"/>
      <c r="D314" s="113"/>
      <c r="E314" s="113"/>
      <c r="F314" s="113"/>
    </row>
    <row r="315" spans="1:12" ht="39.75" customHeight="1">
      <c r="A315" s="187" t="s">
        <v>158</v>
      </c>
      <c r="B315" s="187"/>
      <c r="C315" s="187"/>
      <c r="D315" s="187"/>
      <c r="E315" s="187"/>
      <c r="F315" s="187"/>
    </row>
    <row r="316" spans="1:12" ht="24" customHeight="1">
      <c r="A316" s="113" t="s">
        <v>7</v>
      </c>
      <c r="B316" s="113"/>
      <c r="C316" s="113"/>
      <c r="D316" s="113"/>
      <c r="E316" s="113"/>
      <c r="F316" s="113"/>
    </row>
    <row r="317" spans="1:12" ht="204" customHeight="1">
      <c r="A317" s="143" t="s">
        <v>143</v>
      </c>
      <c r="B317" s="143"/>
      <c r="C317" s="143"/>
      <c r="D317" s="143"/>
      <c r="E317" s="143"/>
      <c r="F317" s="143"/>
    </row>
    <row r="318" spans="1:12" ht="37.5" customHeight="1">
      <c r="A318" s="113" t="s">
        <v>25</v>
      </c>
      <c r="B318" s="113"/>
      <c r="C318" s="113"/>
      <c r="D318" s="113"/>
      <c r="E318" s="113"/>
      <c r="F318" s="113"/>
    </row>
    <row r="319" spans="1:12" ht="66" customHeight="1">
      <c r="A319" s="143" t="s">
        <v>144</v>
      </c>
      <c r="B319" s="143"/>
      <c r="C319" s="143"/>
      <c r="D319" s="143"/>
      <c r="E319" s="143"/>
      <c r="F319" s="143"/>
    </row>
    <row r="320" spans="1:12" ht="24" customHeight="1">
      <c r="A320" s="52" t="s">
        <v>8</v>
      </c>
      <c r="B320" s="51" t="s">
        <v>9</v>
      </c>
      <c r="C320" s="51" t="s">
        <v>43</v>
      </c>
      <c r="D320" s="51" t="s">
        <v>44</v>
      </c>
      <c r="E320" s="51" t="s">
        <v>61</v>
      </c>
      <c r="F320" s="51" t="s">
        <v>39</v>
      </c>
    </row>
    <row r="321" spans="1:6" ht="95.25" customHeight="1">
      <c r="A321" s="79" t="s">
        <v>159</v>
      </c>
      <c r="B321" s="54" t="s">
        <v>80</v>
      </c>
      <c r="C321" s="65">
        <v>50</v>
      </c>
      <c r="D321" s="65">
        <v>50</v>
      </c>
      <c r="E321" s="65">
        <v>50</v>
      </c>
      <c r="F321" s="65">
        <v>50</v>
      </c>
    </row>
    <row r="322" spans="1:6" ht="46.5" customHeight="1">
      <c r="A322" s="79" t="s">
        <v>160</v>
      </c>
      <c r="B322" s="54" t="s">
        <v>80</v>
      </c>
      <c r="C322" s="65">
        <v>50</v>
      </c>
      <c r="D322" s="65">
        <v>50</v>
      </c>
      <c r="E322" s="65">
        <v>50</v>
      </c>
      <c r="F322" s="65">
        <v>50</v>
      </c>
    </row>
    <row r="323" spans="1:6" ht="76.5">
      <c r="A323" s="80" t="s">
        <v>161</v>
      </c>
      <c r="B323" s="54" t="s">
        <v>80</v>
      </c>
      <c r="C323" s="65">
        <v>500</v>
      </c>
      <c r="D323" s="65">
        <v>500</v>
      </c>
      <c r="E323" s="65">
        <v>500</v>
      </c>
      <c r="F323" s="65">
        <v>500</v>
      </c>
    </row>
    <row r="324" spans="1:6" ht="53.25" customHeight="1">
      <c r="A324" s="79" t="s">
        <v>162</v>
      </c>
      <c r="B324" s="54" t="s">
        <v>80</v>
      </c>
      <c r="C324" s="65">
        <v>500</v>
      </c>
      <c r="D324" s="65">
        <v>500</v>
      </c>
      <c r="E324" s="65">
        <v>500</v>
      </c>
      <c r="F324" s="65">
        <v>500</v>
      </c>
    </row>
    <row r="325" spans="1:6" ht="34.5" customHeight="1">
      <c r="A325" s="79" t="s">
        <v>163</v>
      </c>
      <c r="B325" s="54" t="s">
        <v>80</v>
      </c>
      <c r="C325" s="65">
        <v>10</v>
      </c>
      <c r="D325" s="65">
        <v>10</v>
      </c>
      <c r="E325" s="65">
        <v>10</v>
      </c>
      <c r="F325" s="65">
        <v>10</v>
      </c>
    </row>
    <row r="326" spans="1:6" ht="36.75" customHeight="1">
      <c r="A326" s="79" t="s">
        <v>164</v>
      </c>
      <c r="B326" s="54" t="s">
        <v>80</v>
      </c>
      <c r="C326" s="65">
        <v>10</v>
      </c>
      <c r="D326" s="65">
        <v>10</v>
      </c>
      <c r="E326" s="65">
        <v>10</v>
      </c>
      <c r="F326" s="65">
        <v>10</v>
      </c>
    </row>
    <row r="327" spans="1:6">
      <c r="A327" s="57" t="s">
        <v>12</v>
      </c>
      <c r="B327" s="51" t="s">
        <v>129</v>
      </c>
      <c r="C327" s="51" t="s">
        <v>43</v>
      </c>
      <c r="D327" s="51" t="s">
        <v>44</v>
      </c>
      <c r="E327" s="51" t="s">
        <v>61</v>
      </c>
      <c r="F327" s="51" t="s">
        <v>39</v>
      </c>
    </row>
    <row r="328" spans="1:6" ht="30.75" customHeight="1">
      <c r="A328" s="58" t="s">
        <v>165</v>
      </c>
      <c r="B328" s="53" t="s">
        <v>11</v>
      </c>
      <c r="C328" s="83">
        <v>469098.7</v>
      </c>
      <c r="D328" s="60">
        <v>469098.7</v>
      </c>
      <c r="E328" s="60">
        <v>469098.7</v>
      </c>
      <c r="F328" s="60">
        <v>469098.7</v>
      </c>
    </row>
    <row r="329" spans="1:6">
      <c r="A329" s="52" t="s">
        <v>13</v>
      </c>
      <c r="B329" s="51" t="s">
        <v>130</v>
      </c>
      <c r="C329" s="51" t="s">
        <v>43</v>
      </c>
      <c r="D329" s="51" t="s">
        <v>44</v>
      </c>
      <c r="E329" s="51" t="s">
        <v>61</v>
      </c>
      <c r="F329" s="51" t="s">
        <v>39</v>
      </c>
    </row>
    <row r="330" spans="1:6">
      <c r="A330" s="58" t="s">
        <v>14</v>
      </c>
      <c r="B330" s="53" t="s">
        <v>11</v>
      </c>
      <c r="C330" s="64">
        <v>469098.7</v>
      </c>
      <c r="D330" s="64">
        <v>469098.7</v>
      </c>
      <c r="E330" s="64">
        <v>469098.7</v>
      </c>
      <c r="F330" s="66">
        <v>469098.7</v>
      </c>
    </row>
    <row r="331" spans="1:6">
      <c r="A331" s="58" t="s">
        <v>131</v>
      </c>
      <c r="B331" s="53" t="s">
        <v>11</v>
      </c>
      <c r="C331" s="64">
        <v>0</v>
      </c>
      <c r="D331" s="64">
        <v>0</v>
      </c>
      <c r="E331" s="64">
        <v>0</v>
      </c>
      <c r="F331" s="66">
        <v>0</v>
      </c>
    </row>
    <row r="332" spans="1:6">
      <c r="A332" s="58"/>
      <c r="B332" s="53" t="s">
        <v>11</v>
      </c>
      <c r="C332" s="53"/>
      <c r="D332" s="60"/>
      <c r="E332" s="60"/>
      <c r="F332" s="67"/>
    </row>
    <row r="333" spans="1:6">
      <c r="A333" s="58"/>
      <c r="B333" s="53" t="s">
        <v>11</v>
      </c>
      <c r="C333" s="53"/>
      <c r="D333" s="60"/>
      <c r="E333" s="60"/>
      <c r="F333" s="67"/>
    </row>
    <row r="334" spans="1:6" ht="27.75" customHeight="1">
      <c r="A334" s="58" t="s">
        <v>16</v>
      </c>
      <c r="B334" s="53" t="s">
        <v>11</v>
      </c>
      <c r="C334" s="64">
        <f>C330</f>
        <v>469098.7</v>
      </c>
      <c r="D334" s="60">
        <v>469098.7</v>
      </c>
      <c r="E334" s="60">
        <v>469098.7</v>
      </c>
      <c r="F334" s="60">
        <v>469098.7</v>
      </c>
    </row>
    <row r="335" spans="1:6">
      <c r="A335" s="113" t="s">
        <v>17</v>
      </c>
      <c r="B335" s="113"/>
      <c r="C335" s="113"/>
      <c r="D335" s="113"/>
      <c r="E335" s="113"/>
      <c r="F335" s="113"/>
    </row>
    <row r="336" spans="1:6">
      <c r="A336" s="115"/>
      <c r="B336" s="115"/>
      <c r="C336" s="115"/>
      <c r="D336" s="115"/>
      <c r="E336" s="115"/>
      <c r="F336" s="115"/>
    </row>
    <row r="337" spans="1:6">
      <c r="A337" s="113" t="s">
        <v>26</v>
      </c>
      <c r="B337" s="113"/>
      <c r="C337" s="113"/>
      <c r="D337" s="113"/>
      <c r="E337" s="113"/>
      <c r="F337" s="113"/>
    </row>
    <row r="338" spans="1:6">
      <c r="A338" s="115"/>
      <c r="B338" s="115"/>
      <c r="C338" s="115"/>
      <c r="D338" s="115"/>
      <c r="E338" s="115"/>
      <c r="F338" s="115"/>
    </row>
    <row r="339" spans="1:6">
      <c r="A339" s="113" t="s">
        <v>18</v>
      </c>
      <c r="B339" s="113"/>
      <c r="C339" s="113"/>
      <c r="D339" s="113"/>
      <c r="E339" s="113"/>
      <c r="F339" s="113"/>
    </row>
    <row r="340" spans="1:6">
      <c r="A340" s="115"/>
      <c r="B340" s="115"/>
      <c r="C340" s="115"/>
      <c r="D340" s="115"/>
      <c r="E340" s="115"/>
      <c r="F340" s="115"/>
    </row>
    <row r="341" spans="1:6" ht="14.25" customHeight="1">
      <c r="C341"/>
    </row>
    <row r="342" spans="1:6">
      <c r="C342"/>
    </row>
    <row r="343" spans="1:6">
      <c r="A343" s="113" t="s">
        <v>1</v>
      </c>
      <c r="B343" s="113"/>
      <c r="C343" s="113"/>
      <c r="D343" s="113"/>
      <c r="E343" s="113"/>
      <c r="F343" s="113"/>
    </row>
    <row r="344" spans="1:6" ht="18.75" customHeight="1">
      <c r="A344" s="115" t="s">
        <v>189</v>
      </c>
      <c r="B344" s="115"/>
      <c r="C344" s="115"/>
      <c r="D344" s="115"/>
      <c r="E344" s="115"/>
      <c r="F344" s="115"/>
    </row>
    <row r="345" spans="1:6" ht="27" customHeight="1">
      <c r="A345" s="115" t="s">
        <v>110</v>
      </c>
      <c r="B345" s="115"/>
      <c r="C345" s="115"/>
      <c r="D345" s="115"/>
      <c r="E345" s="115"/>
      <c r="F345" s="115"/>
    </row>
    <row r="346" spans="1:6">
      <c r="A346" s="113" t="s">
        <v>2</v>
      </c>
      <c r="B346" s="113"/>
      <c r="C346" s="113"/>
      <c r="D346" s="113"/>
      <c r="E346" s="113"/>
      <c r="F346" s="113"/>
    </row>
    <row r="347" spans="1:6" ht="31.9" customHeight="1">
      <c r="A347" s="117" t="s">
        <v>111</v>
      </c>
      <c r="B347" s="117"/>
      <c r="C347" s="117"/>
      <c r="D347" s="117"/>
      <c r="E347" s="117"/>
      <c r="F347" s="117"/>
    </row>
    <row r="348" spans="1:6" ht="21.75" customHeight="1">
      <c r="A348" s="117" t="s">
        <v>112</v>
      </c>
      <c r="B348" s="115"/>
      <c r="C348" s="115"/>
      <c r="D348" s="115"/>
      <c r="E348" s="115"/>
      <c r="F348" s="115"/>
    </row>
    <row r="349" spans="1:6" ht="59.45" customHeight="1">
      <c r="A349" s="131" t="s">
        <v>216</v>
      </c>
      <c r="B349" s="131"/>
      <c r="C349" s="131"/>
      <c r="D349" s="131"/>
      <c r="E349" s="131"/>
      <c r="F349" s="131"/>
    </row>
    <row r="350" spans="1:6" ht="35.25" customHeight="1">
      <c r="A350" s="141" t="s">
        <v>113</v>
      </c>
      <c r="B350" s="141"/>
      <c r="C350" s="141"/>
      <c r="D350" s="141"/>
      <c r="E350" s="141"/>
      <c r="F350" s="141"/>
    </row>
    <row r="351" spans="1:6" s="9" customFormat="1" ht="33.6" customHeight="1">
      <c r="A351" s="126" t="s">
        <v>217</v>
      </c>
      <c r="B351" s="126"/>
      <c r="C351" s="126"/>
      <c r="D351" s="126"/>
      <c r="E351" s="126"/>
      <c r="F351" s="126"/>
    </row>
    <row r="352" spans="1:6" ht="24.6" customHeight="1">
      <c r="A352" s="138" t="s">
        <v>231</v>
      </c>
      <c r="B352" s="138"/>
      <c r="C352" s="138"/>
      <c r="D352" s="138"/>
      <c r="E352" s="138"/>
      <c r="F352" s="138"/>
    </row>
    <row r="353" spans="1:12" ht="29.25" customHeight="1">
      <c r="A353" s="142" t="s">
        <v>116</v>
      </c>
      <c r="B353" s="143"/>
      <c r="C353" s="143"/>
      <c r="D353" s="143"/>
      <c r="E353" s="143"/>
      <c r="F353" s="143"/>
    </row>
    <row r="354" spans="1:12" ht="24.75" customHeight="1">
      <c r="A354" s="144" t="s">
        <v>117</v>
      </c>
      <c r="B354" s="144"/>
      <c r="C354" s="144"/>
      <c r="D354" s="144"/>
      <c r="E354" s="144"/>
      <c r="F354" s="144"/>
    </row>
    <row r="355" spans="1:12" ht="51.6" customHeight="1">
      <c r="A355" s="145" t="s">
        <v>218</v>
      </c>
      <c r="B355" s="146"/>
      <c r="C355" s="146"/>
      <c r="D355" s="146"/>
      <c r="E355" s="146"/>
      <c r="F355" s="146"/>
    </row>
    <row r="356" spans="1:12" ht="27" customHeight="1">
      <c r="A356" s="115" t="s">
        <v>119</v>
      </c>
      <c r="B356" s="115"/>
      <c r="C356" s="115"/>
      <c r="D356" s="115"/>
      <c r="E356" s="115"/>
      <c r="F356" s="115"/>
    </row>
    <row r="357" spans="1:12" ht="18" customHeight="1">
      <c r="A357" s="142" t="s">
        <v>73</v>
      </c>
      <c r="B357" s="143"/>
      <c r="C357" s="143"/>
      <c r="D357" s="143"/>
      <c r="E357" s="143"/>
      <c r="F357" s="143"/>
    </row>
    <row r="358" spans="1:12" ht="26.45" customHeight="1">
      <c r="A358" s="115" t="s">
        <v>120</v>
      </c>
      <c r="B358" s="115"/>
      <c r="C358" s="115"/>
      <c r="D358" s="115"/>
      <c r="E358" s="115"/>
      <c r="F358" s="115"/>
    </row>
    <row r="359" spans="1:12" ht="42" customHeight="1">
      <c r="A359" s="125" t="s">
        <v>121</v>
      </c>
      <c r="B359" s="125"/>
      <c r="C359" s="125" t="s">
        <v>22</v>
      </c>
      <c r="D359" s="125"/>
      <c r="E359" s="127" t="s">
        <v>24</v>
      </c>
      <c r="F359" s="128"/>
    </row>
    <row r="360" spans="1:12" ht="142.9" customHeight="1">
      <c r="A360" s="131" t="s">
        <v>219</v>
      </c>
      <c r="B360" s="131"/>
      <c r="C360" s="131"/>
      <c r="D360" s="131"/>
      <c r="E360" s="129" t="s">
        <v>220</v>
      </c>
      <c r="F360" s="130"/>
    </row>
    <row r="361" spans="1:12" ht="33.6" customHeight="1">
      <c r="A361" s="116"/>
      <c r="B361" s="116"/>
      <c r="C361" s="116"/>
      <c r="D361" s="116"/>
      <c r="E361" s="93"/>
      <c r="F361" s="93"/>
    </row>
    <row r="362" spans="1:12">
      <c r="A362" s="113" t="s">
        <v>5</v>
      </c>
      <c r="B362" s="113"/>
      <c r="C362" s="113"/>
      <c r="D362" s="113"/>
      <c r="E362" s="113"/>
      <c r="F362" s="113"/>
    </row>
    <row r="363" spans="1:12" ht="60.75" customHeight="1">
      <c r="A363" s="132" t="s">
        <v>221</v>
      </c>
      <c r="B363" s="133"/>
      <c r="C363" s="133"/>
      <c r="D363" s="133"/>
      <c r="E363" s="133"/>
      <c r="F363" s="133"/>
      <c r="J363" s="10"/>
      <c r="K363" s="10"/>
      <c r="L363" s="10"/>
    </row>
    <row r="364" spans="1:12" ht="22.15" customHeight="1">
      <c r="A364" s="134" t="s">
        <v>6</v>
      </c>
      <c r="B364" s="135"/>
      <c r="C364" s="135"/>
      <c r="D364" s="135"/>
      <c r="E364" s="135"/>
      <c r="F364" s="135"/>
    </row>
    <row r="365" spans="1:12" ht="229.5" customHeight="1">
      <c r="A365" s="136" t="s">
        <v>222</v>
      </c>
      <c r="B365" s="137"/>
      <c r="C365" s="137"/>
      <c r="D365" s="137"/>
      <c r="E365" s="137"/>
      <c r="F365" s="137"/>
    </row>
    <row r="366" spans="1:12" ht="24" customHeight="1">
      <c r="A366" s="113" t="s">
        <v>7</v>
      </c>
      <c r="B366" s="113"/>
      <c r="C366" s="113"/>
      <c r="D366" s="113"/>
      <c r="E366" s="113"/>
      <c r="F366" s="113"/>
    </row>
    <row r="367" spans="1:12" ht="67.5" customHeight="1">
      <c r="A367" s="138" t="s">
        <v>223</v>
      </c>
      <c r="B367" s="138"/>
      <c r="C367" s="138"/>
      <c r="D367" s="138"/>
      <c r="E367" s="138"/>
      <c r="F367" s="138"/>
    </row>
    <row r="368" spans="1:12" ht="37.5" customHeight="1">
      <c r="A368" s="113" t="s">
        <v>25</v>
      </c>
      <c r="B368" s="113"/>
      <c r="C368" s="113"/>
      <c r="D368" s="113"/>
      <c r="E368" s="113"/>
      <c r="F368" s="113"/>
    </row>
    <row r="369" spans="1:6" ht="47.45" customHeight="1">
      <c r="A369" s="115" t="s">
        <v>224</v>
      </c>
      <c r="B369" s="115"/>
      <c r="C369" s="115"/>
      <c r="D369" s="115"/>
      <c r="E369" s="115"/>
      <c r="F369" s="115"/>
    </row>
    <row r="370" spans="1:6" ht="24" customHeight="1">
      <c r="A370" s="87" t="s">
        <v>8</v>
      </c>
      <c r="B370" s="92" t="s">
        <v>9</v>
      </c>
      <c r="C370" s="92" t="s">
        <v>43</v>
      </c>
      <c r="D370" s="92" t="s">
        <v>44</v>
      </c>
      <c r="E370" s="92" t="s">
        <v>61</v>
      </c>
      <c r="F370" s="92" t="s">
        <v>39</v>
      </c>
    </row>
    <row r="371" spans="1:6" ht="48.6" customHeight="1">
      <c r="A371" s="90" t="s">
        <v>225</v>
      </c>
      <c r="B371" s="54" t="s">
        <v>80</v>
      </c>
      <c r="C371" s="94">
        <v>1</v>
      </c>
      <c r="D371" s="94" t="s">
        <v>128</v>
      </c>
      <c r="E371" s="56" t="s">
        <v>128</v>
      </c>
      <c r="F371" s="56" t="s">
        <v>128</v>
      </c>
    </row>
    <row r="372" spans="1:6" ht="75.599999999999994" customHeight="1">
      <c r="A372" s="90" t="s">
        <v>226</v>
      </c>
      <c r="B372" s="54" t="s">
        <v>80</v>
      </c>
      <c r="C372" s="95">
        <v>4</v>
      </c>
      <c r="D372" s="95">
        <v>4</v>
      </c>
      <c r="E372" s="108">
        <v>4</v>
      </c>
      <c r="F372" s="108">
        <v>4</v>
      </c>
    </row>
    <row r="373" spans="1:6" ht="49.9" customHeight="1">
      <c r="A373" s="90" t="s">
        <v>227</v>
      </c>
      <c r="B373" s="54" t="s">
        <v>80</v>
      </c>
      <c r="C373" s="94">
        <v>50</v>
      </c>
      <c r="D373" s="94">
        <v>55</v>
      </c>
      <c r="E373" s="109">
        <v>60</v>
      </c>
      <c r="F373" s="109">
        <v>60</v>
      </c>
    </row>
    <row r="374" spans="1:6" ht="67.150000000000006" customHeight="1">
      <c r="A374" s="90" t="s">
        <v>228</v>
      </c>
      <c r="B374" s="54" t="s">
        <v>80</v>
      </c>
      <c r="C374" s="94">
        <v>1</v>
      </c>
      <c r="D374" s="94">
        <v>1</v>
      </c>
      <c r="E374" s="109">
        <v>1</v>
      </c>
      <c r="F374" s="109">
        <v>1</v>
      </c>
    </row>
    <row r="375" spans="1:6" ht="67.5" customHeight="1">
      <c r="A375" s="90" t="s">
        <v>229</v>
      </c>
      <c r="B375" s="54" t="s">
        <v>80</v>
      </c>
      <c r="C375" s="94">
        <v>1</v>
      </c>
      <c r="D375" s="94">
        <v>1</v>
      </c>
      <c r="E375" s="110">
        <v>1</v>
      </c>
      <c r="F375" s="110">
        <v>1</v>
      </c>
    </row>
    <row r="376" spans="1:6" ht="67.5" customHeight="1">
      <c r="A376" s="90" t="s">
        <v>230</v>
      </c>
      <c r="B376" s="54" t="s">
        <v>80</v>
      </c>
      <c r="C376" s="94">
        <v>1</v>
      </c>
      <c r="D376" s="94">
        <v>1</v>
      </c>
      <c r="E376" s="110">
        <v>1</v>
      </c>
      <c r="F376" s="110">
        <v>1</v>
      </c>
    </row>
    <row r="377" spans="1:6">
      <c r="A377" s="57" t="s">
        <v>12</v>
      </c>
      <c r="B377" s="92" t="s">
        <v>129</v>
      </c>
      <c r="C377" s="92" t="s">
        <v>43</v>
      </c>
      <c r="D377" s="92" t="s">
        <v>44</v>
      </c>
      <c r="E377" s="92" t="s">
        <v>61</v>
      </c>
      <c r="F377" s="92" t="s">
        <v>39</v>
      </c>
    </row>
    <row r="378" spans="1:6">
      <c r="A378" s="88"/>
      <c r="B378" s="93" t="s">
        <v>11</v>
      </c>
      <c r="C378" s="59">
        <v>86000</v>
      </c>
      <c r="D378" s="59">
        <v>86500</v>
      </c>
      <c r="E378" s="59">
        <v>91800</v>
      </c>
      <c r="F378" s="59">
        <v>91800</v>
      </c>
    </row>
    <row r="379" spans="1:6">
      <c r="A379" s="88"/>
      <c r="B379" s="93" t="s">
        <v>11</v>
      </c>
      <c r="C379" s="89"/>
      <c r="D379" s="89"/>
      <c r="E379" s="89"/>
      <c r="F379" s="89"/>
    </row>
    <row r="380" spans="1:6">
      <c r="A380" s="61"/>
      <c r="B380" s="62" t="s">
        <v>11</v>
      </c>
      <c r="C380" s="63"/>
      <c r="D380" s="63"/>
      <c r="E380" s="63"/>
      <c r="F380" s="63"/>
    </row>
    <row r="381" spans="1:6">
      <c r="A381" s="87" t="s">
        <v>13</v>
      </c>
      <c r="B381" s="92" t="s">
        <v>130</v>
      </c>
      <c r="C381" s="92" t="s">
        <v>43</v>
      </c>
      <c r="D381" s="92" t="s">
        <v>44</v>
      </c>
      <c r="E381" s="92" t="s">
        <v>61</v>
      </c>
      <c r="F381" s="92" t="s">
        <v>39</v>
      </c>
    </row>
    <row r="382" spans="1:6">
      <c r="A382" s="88" t="s">
        <v>14</v>
      </c>
      <c r="B382" s="93" t="s">
        <v>11</v>
      </c>
      <c r="C382" s="64">
        <f>C378+C379+C380</f>
        <v>86000</v>
      </c>
      <c r="D382" s="64">
        <f>D378+D379+D380</f>
        <v>86500</v>
      </c>
      <c r="E382" s="64">
        <f>E378+E379+E380</f>
        <v>91800</v>
      </c>
      <c r="F382" s="64">
        <f>F378+F379+F380</f>
        <v>91800</v>
      </c>
    </row>
    <row r="383" spans="1:6">
      <c r="A383" s="88" t="s">
        <v>131</v>
      </c>
      <c r="B383" s="93" t="s">
        <v>11</v>
      </c>
      <c r="C383" s="64"/>
      <c r="D383" s="64"/>
      <c r="E383" s="64"/>
      <c r="F383" s="64"/>
    </row>
    <row r="384" spans="1:6">
      <c r="A384" s="88"/>
      <c r="B384" s="93" t="s">
        <v>11</v>
      </c>
      <c r="C384" s="89"/>
      <c r="D384" s="89"/>
      <c r="E384" s="89"/>
      <c r="F384" s="89"/>
    </row>
    <row r="385" spans="1:6">
      <c r="A385" s="88"/>
      <c r="B385" s="93" t="s">
        <v>11</v>
      </c>
      <c r="C385" s="89"/>
      <c r="D385" s="89"/>
      <c r="E385" s="89"/>
      <c r="F385" s="89"/>
    </row>
    <row r="386" spans="1:6" ht="27">
      <c r="A386" s="88" t="s">
        <v>16</v>
      </c>
      <c r="B386" s="93" t="s">
        <v>11</v>
      </c>
      <c r="C386" s="64">
        <f>C382</f>
        <v>86000</v>
      </c>
      <c r="D386" s="64">
        <f t="shared" ref="D386:F386" si="3">D382</f>
        <v>86500</v>
      </c>
      <c r="E386" s="64">
        <f t="shared" ref="E386" si="4">E382</f>
        <v>91800</v>
      </c>
      <c r="F386" s="64">
        <f t="shared" si="3"/>
        <v>91800</v>
      </c>
    </row>
    <row r="387" spans="1:6">
      <c r="A387" s="113" t="s">
        <v>17</v>
      </c>
      <c r="B387" s="113"/>
      <c r="C387" s="113"/>
      <c r="D387" s="113"/>
      <c r="E387" s="113"/>
      <c r="F387" s="113"/>
    </row>
    <row r="388" spans="1:6">
      <c r="A388" s="115"/>
      <c r="B388" s="115"/>
      <c r="C388" s="115"/>
      <c r="D388" s="115"/>
      <c r="E388" s="115"/>
      <c r="F388" s="115"/>
    </row>
    <row r="389" spans="1:6">
      <c r="A389" s="113" t="s">
        <v>26</v>
      </c>
      <c r="B389" s="113"/>
      <c r="C389" s="113"/>
      <c r="D389" s="113"/>
      <c r="E389" s="113"/>
      <c r="F389" s="113"/>
    </row>
    <row r="390" spans="1:6">
      <c r="A390" s="115"/>
      <c r="B390" s="115"/>
      <c r="C390" s="115"/>
      <c r="D390" s="115"/>
      <c r="E390" s="115"/>
      <c r="F390" s="115"/>
    </row>
    <row r="391" spans="1:6">
      <c r="A391" s="113" t="s">
        <v>18</v>
      </c>
      <c r="B391" s="113"/>
      <c r="C391" s="113"/>
      <c r="D391" s="113"/>
      <c r="E391" s="113"/>
      <c r="F391" s="113"/>
    </row>
    <row r="392" spans="1:6">
      <c r="A392" s="115"/>
      <c r="B392" s="115"/>
      <c r="C392" s="115"/>
      <c r="D392" s="115"/>
      <c r="E392" s="115"/>
      <c r="F392" s="115"/>
    </row>
    <row r="393" spans="1:6">
      <c r="C393"/>
    </row>
    <row r="394" spans="1:6">
      <c r="C394"/>
    </row>
    <row r="395" spans="1:6" ht="22.5" customHeight="1">
      <c r="A395" s="115"/>
      <c r="B395" s="115"/>
      <c r="C395" s="115"/>
      <c r="D395" s="115"/>
      <c r="E395" s="115"/>
      <c r="F395" s="115"/>
    </row>
    <row r="396" spans="1:6" ht="33" customHeight="1">
      <c r="A396" s="154" t="s">
        <v>1</v>
      </c>
      <c r="B396" s="154"/>
      <c r="C396" s="154"/>
      <c r="D396" s="154"/>
      <c r="E396" s="154"/>
      <c r="F396" s="154"/>
    </row>
    <row r="397" spans="1:6" ht="24" customHeight="1">
      <c r="A397" s="153" t="s">
        <v>147</v>
      </c>
      <c r="B397" s="153"/>
      <c r="C397" s="153"/>
      <c r="D397" s="153"/>
      <c r="E397" s="153"/>
      <c r="F397" s="153"/>
    </row>
    <row r="398" spans="1:6" ht="21.75" customHeight="1">
      <c r="A398" s="153" t="s">
        <v>148</v>
      </c>
      <c r="B398" s="153"/>
      <c r="C398" s="153"/>
      <c r="D398" s="153"/>
      <c r="E398" s="153"/>
      <c r="F398" s="153"/>
    </row>
    <row r="399" spans="1:6">
      <c r="A399" s="154" t="s">
        <v>2</v>
      </c>
      <c r="B399" s="154"/>
      <c r="C399" s="154"/>
      <c r="D399" s="154"/>
      <c r="E399" s="154"/>
      <c r="F399" s="154"/>
    </row>
    <row r="400" spans="1:6" ht="25.5" customHeight="1">
      <c r="A400" s="156" t="s">
        <v>149</v>
      </c>
      <c r="B400" s="156"/>
      <c r="C400" s="156"/>
      <c r="D400" s="156"/>
      <c r="E400" s="156"/>
      <c r="F400" s="156"/>
    </row>
    <row r="401" spans="1:6" ht="24.75" customHeight="1">
      <c r="A401" s="156" t="s">
        <v>112</v>
      </c>
      <c r="B401" s="153"/>
      <c r="C401" s="153"/>
      <c r="D401" s="153"/>
      <c r="E401" s="153"/>
      <c r="F401" s="153"/>
    </row>
    <row r="402" spans="1:6" ht="24" customHeight="1">
      <c r="A402" s="180" t="s">
        <v>150</v>
      </c>
      <c r="B402" s="180"/>
      <c r="C402" s="180"/>
      <c r="D402" s="180"/>
      <c r="E402" s="180"/>
      <c r="F402" s="180"/>
    </row>
    <row r="403" spans="1:6" ht="20.25" customHeight="1">
      <c r="A403" s="181" t="s">
        <v>113</v>
      </c>
      <c r="B403" s="181"/>
      <c r="C403" s="181"/>
      <c r="D403" s="181"/>
      <c r="E403" s="181"/>
      <c r="F403" s="181"/>
    </row>
    <row r="404" spans="1:6" ht="24.75" customHeight="1">
      <c r="A404" s="160" t="s">
        <v>135</v>
      </c>
      <c r="B404" s="160"/>
      <c r="C404" s="160"/>
      <c r="D404" s="160"/>
      <c r="E404" s="160"/>
      <c r="F404" s="160"/>
    </row>
    <row r="405" spans="1:6" ht="26.25" customHeight="1">
      <c r="A405" s="176" t="s">
        <v>248</v>
      </c>
      <c r="B405" s="176"/>
      <c r="C405" s="176"/>
      <c r="D405" s="176"/>
      <c r="E405" s="176"/>
      <c r="F405" s="176"/>
    </row>
    <row r="406" spans="1:6" ht="24" customHeight="1">
      <c r="A406" s="179" t="s">
        <v>151</v>
      </c>
      <c r="B406" s="176"/>
      <c r="C406" s="176"/>
      <c r="D406" s="176"/>
      <c r="E406" s="176"/>
      <c r="F406" s="176"/>
    </row>
    <row r="407" spans="1:6">
      <c r="A407" s="176" t="s">
        <v>152</v>
      </c>
      <c r="B407" s="176"/>
      <c r="C407" s="176"/>
      <c r="D407" s="176"/>
      <c r="E407" s="176"/>
      <c r="F407" s="176"/>
    </row>
    <row r="408" spans="1:6" ht="45.75" customHeight="1">
      <c r="A408" s="177" t="s">
        <v>137</v>
      </c>
      <c r="B408" s="178"/>
      <c r="C408" s="178"/>
      <c r="D408" s="178"/>
      <c r="E408" s="178"/>
      <c r="F408" s="178"/>
    </row>
    <row r="409" spans="1:6" ht="21" customHeight="1">
      <c r="A409" s="153" t="s">
        <v>96</v>
      </c>
      <c r="B409" s="153"/>
      <c r="C409" s="153"/>
      <c r="D409" s="153"/>
      <c r="E409" s="153"/>
      <c r="F409" s="153"/>
    </row>
    <row r="410" spans="1:6" ht="21.75" customHeight="1">
      <c r="A410" s="179" t="s">
        <v>73</v>
      </c>
      <c r="B410" s="176"/>
      <c r="C410" s="176"/>
      <c r="D410" s="176"/>
      <c r="E410" s="176"/>
      <c r="F410" s="176"/>
    </row>
    <row r="411" spans="1:6" ht="24" customHeight="1">
      <c r="A411" s="153" t="s">
        <v>153</v>
      </c>
      <c r="B411" s="153"/>
      <c r="C411" s="153"/>
      <c r="D411" s="153"/>
      <c r="E411" s="153"/>
      <c r="F411" s="153"/>
    </row>
    <row r="412" spans="1:6" ht="99" customHeight="1">
      <c r="A412" s="157" t="s">
        <v>138</v>
      </c>
      <c r="B412" s="157"/>
      <c r="C412" s="182" t="s">
        <v>22</v>
      </c>
      <c r="D412" s="183"/>
      <c r="E412" s="182" t="s">
        <v>24</v>
      </c>
      <c r="F412" s="183"/>
    </row>
    <row r="413" spans="1:6" ht="211.5" customHeight="1">
      <c r="A413" s="180" t="s">
        <v>139</v>
      </c>
      <c r="B413" s="180"/>
      <c r="C413" s="184"/>
      <c r="D413" s="185"/>
      <c r="E413" s="184" t="s">
        <v>140</v>
      </c>
      <c r="F413" s="185"/>
    </row>
    <row r="414" spans="1:6">
      <c r="A414" s="154" t="s">
        <v>5</v>
      </c>
      <c r="B414" s="154"/>
      <c r="C414" s="154"/>
      <c r="D414" s="154"/>
      <c r="E414" s="154"/>
      <c r="F414" s="154"/>
    </row>
    <row r="415" spans="1:6" ht="30" customHeight="1">
      <c r="A415" s="159" t="s">
        <v>141</v>
      </c>
      <c r="B415" s="159"/>
      <c r="C415" s="159"/>
      <c r="D415" s="159"/>
      <c r="E415" s="159"/>
      <c r="F415" s="159"/>
    </row>
    <row r="416" spans="1:6">
      <c r="A416" s="154" t="s">
        <v>6</v>
      </c>
      <c r="B416" s="154"/>
      <c r="C416" s="154"/>
      <c r="D416" s="154"/>
      <c r="E416" s="154"/>
      <c r="F416" s="154"/>
    </row>
    <row r="417" spans="1:6" ht="44.25" customHeight="1">
      <c r="A417" s="186" t="s">
        <v>142</v>
      </c>
      <c r="B417" s="186"/>
      <c r="C417" s="186"/>
      <c r="D417" s="186"/>
      <c r="E417" s="186"/>
      <c r="F417" s="186"/>
    </row>
    <row r="418" spans="1:6">
      <c r="A418" s="154" t="s">
        <v>7</v>
      </c>
      <c r="B418" s="154"/>
      <c r="C418" s="154"/>
      <c r="D418" s="154"/>
      <c r="E418" s="154"/>
      <c r="F418" s="154"/>
    </row>
    <row r="419" spans="1:6" ht="291" customHeight="1">
      <c r="A419" s="176" t="s">
        <v>154</v>
      </c>
      <c r="B419" s="176"/>
      <c r="C419" s="176"/>
      <c r="D419" s="176"/>
      <c r="E419" s="176"/>
      <c r="F419" s="176"/>
    </row>
    <row r="420" spans="1:6">
      <c r="A420" s="154" t="s">
        <v>25</v>
      </c>
      <c r="B420" s="154"/>
      <c r="C420" s="154"/>
      <c r="D420" s="154"/>
      <c r="E420" s="154"/>
      <c r="F420" s="154"/>
    </row>
    <row r="421" spans="1:6" ht="81" customHeight="1">
      <c r="A421" s="176" t="s">
        <v>144</v>
      </c>
      <c r="B421" s="176"/>
      <c r="C421" s="176"/>
      <c r="D421" s="176"/>
      <c r="E421" s="176"/>
      <c r="F421" s="176"/>
    </row>
    <row r="422" spans="1:6" ht="25.5" customHeight="1">
      <c r="A422" s="48" t="s">
        <v>8</v>
      </c>
      <c r="B422" s="19" t="s">
        <v>9</v>
      </c>
      <c r="C422" s="19" t="s">
        <v>43</v>
      </c>
      <c r="D422" s="19" t="s">
        <v>44</v>
      </c>
      <c r="E422" s="19" t="s">
        <v>61</v>
      </c>
      <c r="F422" s="19" t="s">
        <v>39</v>
      </c>
    </row>
    <row r="423" spans="1:6" ht="66" customHeight="1">
      <c r="A423" s="68" t="s">
        <v>145</v>
      </c>
      <c r="B423" s="20"/>
      <c r="C423" s="69">
        <v>1</v>
      </c>
      <c r="D423" s="69"/>
      <c r="E423" s="69"/>
      <c r="F423" s="69"/>
    </row>
    <row r="424" spans="1:6">
      <c r="A424" s="27" t="s">
        <v>12</v>
      </c>
      <c r="B424" s="19" t="s">
        <v>129</v>
      </c>
      <c r="C424" s="19" t="s">
        <v>43</v>
      </c>
      <c r="D424" s="19" t="s">
        <v>44</v>
      </c>
      <c r="E424" s="19" t="s">
        <v>61</v>
      </c>
      <c r="F424" s="19" t="s">
        <v>39</v>
      </c>
    </row>
    <row r="425" spans="1:6" ht="30">
      <c r="A425" s="49" t="s">
        <v>146</v>
      </c>
      <c r="B425" s="50"/>
      <c r="C425" s="70">
        <v>30000</v>
      </c>
      <c r="E425" s="70"/>
      <c r="F425" s="71"/>
    </row>
    <row r="426" spans="1:6" ht="30">
      <c r="A426" s="48" t="s">
        <v>13</v>
      </c>
      <c r="B426" s="19" t="s">
        <v>130</v>
      </c>
      <c r="C426" s="19" t="s">
        <v>43</v>
      </c>
      <c r="D426" s="19" t="s">
        <v>44</v>
      </c>
      <c r="E426" s="19" t="s">
        <v>61</v>
      </c>
      <c r="F426" s="19" t="s">
        <v>39</v>
      </c>
    </row>
    <row r="427" spans="1:6">
      <c r="A427" s="49" t="s">
        <v>14</v>
      </c>
      <c r="B427" s="50" t="s">
        <v>11</v>
      </c>
      <c r="C427" s="70">
        <v>30000</v>
      </c>
      <c r="E427" s="70"/>
      <c r="F427" s="71"/>
    </row>
    <row r="428" spans="1:6">
      <c r="A428" s="49" t="s">
        <v>131</v>
      </c>
      <c r="B428" s="50" t="s">
        <v>11</v>
      </c>
      <c r="C428" s="72">
        <v>0</v>
      </c>
      <c r="D428" s="72">
        <v>0</v>
      </c>
      <c r="E428" s="72">
        <v>0</v>
      </c>
      <c r="F428" s="73">
        <v>0</v>
      </c>
    </row>
    <row r="429" spans="1:6">
      <c r="A429" s="49"/>
      <c r="B429" s="50" t="s">
        <v>11</v>
      </c>
      <c r="C429" s="50"/>
      <c r="D429" s="74"/>
      <c r="E429" s="74"/>
      <c r="F429" s="75"/>
    </row>
    <row r="430" spans="1:6">
      <c r="A430" s="49"/>
      <c r="B430" s="50" t="s">
        <v>11</v>
      </c>
      <c r="C430" s="50"/>
      <c r="D430" s="74"/>
      <c r="E430" s="74"/>
      <c r="F430" s="75"/>
    </row>
    <row r="431" spans="1:6" ht="30">
      <c r="A431" s="49" t="s">
        <v>16</v>
      </c>
      <c r="B431" s="50" t="s">
        <v>11</v>
      </c>
      <c r="C431" s="72">
        <f>+C427</f>
        <v>30000</v>
      </c>
      <c r="D431" s="72"/>
      <c r="E431" s="72"/>
      <c r="F431" s="73"/>
    </row>
    <row r="432" spans="1:6">
      <c r="A432" s="154" t="s">
        <v>17</v>
      </c>
      <c r="B432" s="154"/>
      <c r="C432" s="154"/>
      <c r="D432" s="154"/>
      <c r="E432" s="154"/>
      <c r="F432" s="154"/>
    </row>
    <row r="433" spans="1:6">
      <c r="A433" s="153"/>
      <c r="B433" s="153"/>
      <c r="C433" s="153"/>
      <c r="D433" s="153"/>
      <c r="E433" s="153"/>
      <c r="F433" s="153"/>
    </row>
    <row r="434" spans="1:6">
      <c r="A434" s="154" t="s">
        <v>26</v>
      </c>
      <c r="B434" s="154"/>
      <c r="C434" s="154"/>
      <c r="D434" s="154"/>
      <c r="E434" s="154"/>
      <c r="F434" s="154"/>
    </row>
    <row r="435" spans="1:6">
      <c r="A435" s="153"/>
      <c r="B435" s="153"/>
      <c r="C435" s="153"/>
      <c r="D435" s="153"/>
      <c r="E435" s="153"/>
      <c r="F435" s="153"/>
    </row>
    <row r="436" spans="1:6">
      <c r="A436" s="154" t="s">
        <v>18</v>
      </c>
      <c r="B436" s="154"/>
      <c r="C436" s="154"/>
      <c r="D436" s="154"/>
      <c r="E436" s="154"/>
      <c r="F436" s="154"/>
    </row>
    <row r="438" spans="1:6">
      <c r="C438"/>
    </row>
    <row r="439" spans="1:6">
      <c r="C439"/>
    </row>
    <row r="440" spans="1:6">
      <c r="A440" s="113" t="s">
        <v>1</v>
      </c>
      <c r="B440" s="113"/>
      <c r="C440" s="113"/>
      <c r="D440" s="113"/>
      <c r="E440" s="113"/>
      <c r="F440" s="113"/>
    </row>
    <row r="441" spans="1:6" ht="18.75" customHeight="1">
      <c r="A441" s="115" t="s">
        <v>189</v>
      </c>
      <c r="B441" s="115"/>
      <c r="C441" s="115"/>
      <c r="D441" s="115"/>
      <c r="E441" s="115"/>
      <c r="F441" s="115"/>
    </row>
    <row r="442" spans="1:6" ht="27" customHeight="1">
      <c r="A442" s="115" t="s">
        <v>110</v>
      </c>
      <c r="B442" s="115"/>
      <c r="C442" s="115"/>
      <c r="D442" s="115"/>
      <c r="E442" s="115"/>
      <c r="F442" s="115"/>
    </row>
    <row r="443" spans="1:6">
      <c r="A443" s="113" t="s">
        <v>2</v>
      </c>
      <c r="B443" s="113"/>
      <c r="C443" s="113"/>
      <c r="D443" s="113"/>
      <c r="E443" s="113"/>
      <c r="F443" s="113"/>
    </row>
    <row r="444" spans="1:6" ht="31.9" customHeight="1">
      <c r="A444" s="117" t="s">
        <v>111</v>
      </c>
      <c r="B444" s="117"/>
      <c r="C444" s="117"/>
      <c r="D444" s="117"/>
      <c r="E444" s="117"/>
      <c r="F444" s="117"/>
    </row>
    <row r="445" spans="1:6" ht="21.75" customHeight="1">
      <c r="A445" s="117" t="s">
        <v>112</v>
      </c>
      <c r="B445" s="115"/>
      <c r="C445" s="115"/>
      <c r="D445" s="115"/>
      <c r="E445" s="115"/>
      <c r="F445" s="115"/>
    </row>
    <row r="446" spans="1:6" ht="59.45" customHeight="1">
      <c r="A446" s="131" t="s">
        <v>190</v>
      </c>
      <c r="B446" s="131"/>
      <c r="C446" s="131"/>
      <c r="D446" s="131"/>
      <c r="E446" s="131"/>
      <c r="F446" s="131"/>
    </row>
    <row r="447" spans="1:6" ht="35.25" customHeight="1">
      <c r="A447" s="141" t="s">
        <v>113</v>
      </c>
      <c r="B447" s="141"/>
      <c r="C447" s="141"/>
      <c r="D447" s="141"/>
      <c r="E447" s="141"/>
      <c r="F447" s="141"/>
    </row>
    <row r="448" spans="1:6" s="9" customFormat="1" ht="33.6" customHeight="1">
      <c r="A448" s="150" t="s">
        <v>191</v>
      </c>
      <c r="B448" s="150"/>
      <c r="C448" s="150"/>
      <c r="D448" s="150"/>
      <c r="E448" s="150"/>
      <c r="F448" s="150"/>
    </row>
    <row r="449" spans="1:12" ht="24.6" customHeight="1">
      <c r="A449" s="143" t="s">
        <v>192</v>
      </c>
      <c r="B449" s="143"/>
      <c r="C449" s="143"/>
      <c r="D449" s="143"/>
      <c r="E449" s="143"/>
      <c r="F449" s="143"/>
    </row>
    <row r="450" spans="1:12" ht="22.15" customHeight="1">
      <c r="A450" s="142" t="s">
        <v>116</v>
      </c>
      <c r="B450" s="143"/>
      <c r="C450" s="143"/>
      <c r="D450" s="143"/>
      <c r="E450" s="143"/>
      <c r="F450" s="143"/>
    </row>
    <row r="451" spans="1:12" ht="18" customHeight="1">
      <c r="A451" s="144" t="s">
        <v>193</v>
      </c>
      <c r="B451" s="144"/>
      <c r="C451" s="144"/>
      <c r="D451" s="144"/>
      <c r="E451" s="144"/>
      <c r="F451" s="144"/>
    </row>
    <row r="452" spans="1:12" ht="51.6" customHeight="1">
      <c r="A452" s="151" t="s">
        <v>194</v>
      </c>
      <c r="B452" s="152"/>
      <c r="C452" s="152"/>
      <c r="D452" s="152"/>
      <c r="E452" s="152"/>
      <c r="F452" s="152"/>
    </row>
    <row r="453" spans="1:12" ht="27" customHeight="1">
      <c r="A453" s="115" t="s">
        <v>119</v>
      </c>
      <c r="B453" s="115"/>
      <c r="C453" s="115"/>
      <c r="D453" s="115"/>
      <c r="E453" s="115"/>
      <c r="F453" s="115"/>
    </row>
    <row r="454" spans="1:12" ht="23.25" customHeight="1">
      <c r="A454" s="142" t="s">
        <v>73</v>
      </c>
      <c r="B454" s="143"/>
      <c r="C454" s="143"/>
      <c r="D454" s="143"/>
      <c r="E454" s="143"/>
      <c r="F454" s="143"/>
    </row>
    <row r="455" spans="1:12" ht="26.45" customHeight="1">
      <c r="A455" s="115" t="s">
        <v>120</v>
      </c>
      <c r="B455" s="115"/>
      <c r="C455" s="115"/>
      <c r="D455" s="115"/>
      <c r="E455" s="115"/>
      <c r="F455" s="115"/>
    </row>
    <row r="456" spans="1:12" ht="42" customHeight="1">
      <c r="A456" s="125" t="s">
        <v>121</v>
      </c>
      <c r="B456" s="125"/>
      <c r="C456" s="125" t="s">
        <v>22</v>
      </c>
      <c r="D456" s="125"/>
      <c r="E456" s="127" t="s">
        <v>24</v>
      </c>
      <c r="F456" s="128"/>
    </row>
    <row r="457" spans="1:12" ht="160.5" customHeight="1">
      <c r="A457" s="131" t="s">
        <v>195</v>
      </c>
      <c r="B457" s="131"/>
      <c r="C457" s="131"/>
      <c r="D457" s="131"/>
      <c r="E457" s="139" t="s">
        <v>196</v>
      </c>
      <c r="F457" s="140"/>
    </row>
    <row r="458" spans="1:12" ht="33.6" customHeight="1">
      <c r="A458" s="116"/>
      <c r="B458" s="116"/>
      <c r="C458" s="116"/>
      <c r="D458" s="116"/>
      <c r="E458" s="93"/>
      <c r="F458" s="93"/>
    </row>
    <row r="459" spans="1:12">
      <c r="A459" s="113" t="s">
        <v>5</v>
      </c>
      <c r="B459" s="113"/>
      <c r="C459" s="113"/>
      <c r="D459" s="113"/>
      <c r="E459" s="113"/>
      <c r="F459" s="113"/>
    </row>
    <row r="460" spans="1:12" ht="92.25" customHeight="1">
      <c r="A460" s="132" t="s">
        <v>197</v>
      </c>
      <c r="B460" s="133"/>
      <c r="C460" s="133"/>
      <c r="D460" s="133"/>
      <c r="E460" s="133"/>
      <c r="F460" s="133"/>
      <c r="J460" s="10"/>
      <c r="K460" s="10"/>
      <c r="L460" s="10"/>
    </row>
    <row r="461" spans="1:12" ht="22.15" customHeight="1">
      <c r="A461" s="134" t="s">
        <v>6</v>
      </c>
      <c r="B461" s="135"/>
      <c r="C461" s="135"/>
      <c r="D461" s="135"/>
      <c r="E461" s="135"/>
      <c r="F461" s="135"/>
    </row>
    <row r="462" spans="1:12" ht="69.75" customHeight="1">
      <c r="A462" s="147" t="s">
        <v>198</v>
      </c>
      <c r="B462" s="137"/>
      <c r="C462" s="137"/>
      <c r="D462" s="137"/>
      <c r="E462" s="137"/>
      <c r="F462" s="137"/>
    </row>
    <row r="463" spans="1:12" ht="24" customHeight="1">
      <c r="A463" s="113" t="s">
        <v>7</v>
      </c>
      <c r="B463" s="113"/>
      <c r="C463" s="113"/>
      <c r="D463" s="113"/>
      <c r="E463" s="113"/>
      <c r="F463" s="113"/>
    </row>
    <row r="464" spans="1:12" ht="53.25" customHeight="1">
      <c r="A464" s="138" t="s">
        <v>199</v>
      </c>
      <c r="B464" s="138"/>
      <c r="C464" s="138"/>
      <c r="D464" s="138"/>
      <c r="E464" s="138"/>
      <c r="F464" s="138"/>
    </row>
    <row r="465" spans="1:6" ht="37.5" customHeight="1">
      <c r="A465" s="113" t="s">
        <v>25</v>
      </c>
      <c r="B465" s="113"/>
      <c r="C465" s="113"/>
      <c r="D465" s="113"/>
      <c r="E465" s="113"/>
      <c r="F465" s="113"/>
    </row>
    <row r="466" spans="1:6" ht="47.45" customHeight="1">
      <c r="A466" s="115" t="s">
        <v>200</v>
      </c>
      <c r="B466" s="115"/>
      <c r="C466" s="115"/>
      <c r="D466" s="115"/>
      <c r="E466" s="115"/>
      <c r="F466" s="115"/>
    </row>
    <row r="467" spans="1:6" ht="24" customHeight="1">
      <c r="A467" s="87" t="s">
        <v>8</v>
      </c>
      <c r="B467" s="92" t="s">
        <v>9</v>
      </c>
      <c r="C467" s="92" t="s">
        <v>43</v>
      </c>
      <c r="D467" s="92" t="s">
        <v>44</v>
      </c>
      <c r="E467" s="92" t="s">
        <v>61</v>
      </c>
      <c r="F467" s="92">
        <v>2030</v>
      </c>
    </row>
    <row r="468" spans="1:6" ht="35.25" customHeight="1">
      <c r="A468" s="90" t="s">
        <v>201</v>
      </c>
      <c r="B468" s="54" t="s">
        <v>80</v>
      </c>
      <c r="C468" s="94">
        <v>1</v>
      </c>
      <c r="D468" s="94" t="s">
        <v>128</v>
      </c>
      <c r="E468" s="56" t="s">
        <v>128</v>
      </c>
      <c r="F468" s="56" t="s">
        <v>128</v>
      </c>
    </row>
    <row r="469" spans="1:6">
      <c r="A469" s="57" t="s">
        <v>12</v>
      </c>
      <c r="B469" s="92" t="s">
        <v>129</v>
      </c>
      <c r="C469" s="92" t="s">
        <v>43</v>
      </c>
      <c r="D469" s="92" t="s">
        <v>44</v>
      </c>
      <c r="E469" s="92" t="s">
        <v>61</v>
      </c>
      <c r="F469" s="92">
        <v>2030</v>
      </c>
    </row>
    <row r="470" spans="1:6">
      <c r="A470" s="88"/>
      <c r="B470" s="93" t="s">
        <v>11</v>
      </c>
      <c r="C470" s="59">
        <v>500000</v>
      </c>
      <c r="D470" s="59">
        <v>550000</v>
      </c>
      <c r="E470" s="59">
        <v>450000</v>
      </c>
      <c r="F470" s="59"/>
    </row>
    <row r="471" spans="1:6">
      <c r="A471" s="88"/>
      <c r="B471" s="93" t="s">
        <v>11</v>
      </c>
      <c r="C471" s="89"/>
      <c r="D471" s="89"/>
      <c r="E471" s="89"/>
      <c r="F471" s="89"/>
    </row>
    <row r="472" spans="1:6">
      <c r="A472" s="61"/>
      <c r="B472" s="62" t="s">
        <v>11</v>
      </c>
      <c r="C472"/>
    </row>
    <row r="473" spans="1:6">
      <c r="A473" s="87" t="s">
        <v>13</v>
      </c>
      <c r="B473" s="92" t="s">
        <v>130</v>
      </c>
      <c r="C473" s="92" t="s">
        <v>43</v>
      </c>
      <c r="D473" s="92" t="s">
        <v>44</v>
      </c>
      <c r="E473" s="92" t="s">
        <v>61</v>
      </c>
      <c r="F473" s="92">
        <v>2030</v>
      </c>
    </row>
    <row r="474" spans="1:6">
      <c r="A474" s="88" t="s">
        <v>14</v>
      </c>
      <c r="B474" s="93" t="s">
        <v>11</v>
      </c>
      <c r="C474" s="64">
        <f>C470+C471+C472</f>
        <v>500000</v>
      </c>
      <c r="D474" s="64">
        <f>D470+D471+D472</f>
        <v>550000</v>
      </c>
      <c r="E474" s="64">
        <f>E470+E471+E472</f>
        <v>450000</v>
      </c>
      <c r="F474" s="64">
        <f>F470+F471+F472</f>
        <v>0</v>
      </c>
    </row>
    <row r="475" spans="1:6">
      <c r="A475" s="88" t="s">
        <v>131</v>
      </c>
      <c r="B475" s="93" t="s">
        <v>11</v>
      </c>
      <c r="C475" s="64"/>
      <c r="D475" s="64"/>
      <c r="E475" s="64"/>
      <c r="F475" s="64"/>
    </row>
    <row r="476" spans="1:6">
      <c r="A476" s="88"/>
      <c r="B476" s="93" t="s">
        <v>11</v>
      </c>
      <c r="C476" s="89"/>
      <c r="D476" s="89"/>
      <c r="E476" s="89"/>
      <c r="F476" s="89"/>
    </row>
    <row r="477" spans="1:6">
      <c r="A477" s="88"/>
      <c r="B477" s="93" t="s">
        <v>11</v>
      </c>
      <c r="C477" s="89"/>
      <c r="D477" s="89"/>
      <c r="E477" s="89"/>
      <c r="F477" s="89"/>
    </row>
    <row r="478" spans="1:6" ht="27">
      <c r="A478" s="88" t="s">
        <v>16</v>
      </c>
      <c r="B478" s="93" t="s">
        <v>11</v>
      </c>
      <c r="C478" s="64">
        <f>C474</f>
        <v>500000</v>
      </c>
      <c r="D478" s="64">
        <f t="shared" ref="D478:F478" si="5">D474</f>
        <v>550000</v>
      </c>
      <c r="E478" s="64">
        <f t="shared" ref="E478" si="6">E474</f>
        <v>450000</v>
      </c>
      <c r="F478" s="64">
        <f t="shared" si="5"/>
        <v>0</v>
      </c>
    </row>
    <row r="479" spans="1:6">
      <c r="A479" s="113" t="s">
        <v>17</v>
      </c>
      <c r="B479" s="113"/>
      <c r="C479" s="113"/>
      <c r="D479" s="113"/>
      <c r="E479" s="113"/>
      <c r="F479" s="113"/>
    </row>
    <row r="480" spans="1:6">
      <c r="A480" s="115"/>
      <c r="B480" s="115"/>
      <c r="C480" s="115"/>
      <c r="D480" s="115"/>
      <c r="E480" s="115"/>
      <c r="F480" s="115"/>
    </row>
    <row r="481" spans="1:6">
      <c r="A481" s="113" t="s">
        <v>26</v>
      </c>
      <c r="B481" s="113"/>
      <c r="C481" s="113"/>
      <c r="D481" s="113"/>
      <c r="E481" s="113"/>
      <c r="F481" s="113"/>
    </row>
    <row r="482" spans="1:6">
      <c r="A482" s="115"/>
      <c r="B482" s="115"/>
      <c r="C482" s="115"/>
      <c r="D482" s="115"/>
      <c r="E482" s="115"/>
      <c r="F482" s="115"/>
    </row>
    <row r="483" spans="1:6">
      <c r="A483" s="113" t="s">
        <v>18</v>
      </c>
      <c r="B483" s="113"/>
      <c r="C483" s="113"/>
      <c r="D483" s="113"/>
      <c r="E483" s="113"/>
      <c r="F483" s="113"/>
    </row>
    <row r="484" spans="1:6">
      <c r="A484" s="115"/>
      <c r="B484" s="115"/>
      <c r="C484" s="115"/>
      <c r="D484" s="115"/>
      <c r="E484" s="115"/>
      <c r="F484" s="115"/>
    </row>
    <row r="485" spans="1:6">
      <c r="C485"/>
    </row>
    <row r="486" spans="1:6">
      <c r="A486" s="113" t="s">
        <v>1</v>
      </c>
      <c r="B486" s="113"/>
      <c r="C486" s="113"/>
      <c r="D486" s="113"/>
      <c r="E486" s="113"/>
      <c r="F486" s="113"/>
    </row>
    <row r="487" spans="1:6" ht="18.75" customHeight="1">
      <c r="A487" s="115" t="s">
        <v>189</v>
      </c>
      <c r="B487" s="115"/>
      <c r="C487" s="115"/>
      <c r="D487" s="115"/>
      <c r="E487" s="115"/>
      <c r="F487" s="115"/>
    </row>
    <row r="488" spans="1:6" ht="27" customHeight="1">
      <c r="A488" s="115" t="s">
        <v>110</v>
      </c>
      <c r="B488" s="115"/>
      <c r="C488" s="115"/>
      <c r="D488" s="115"/>
      <c r="E488" s="115"/>
      <c r="F488" s="115"/>
    </row>
    <row r="489" spans="1:6">
      <c r="A489" s="113" t="s">
        <v>2</v>
      </c>
      <c r="B489" s="113"/>
      <c r="C489" s="113"/>
      <c r="D489" s="113"/>
      <c r="E489" s="113"/>
      <c r="F489" s="113"/>
    </row>
    <row r="490" spans="1:6" ht="31.9" customHeight="1">
      <c r="A490" s="117" t="s">
        <v>111</v>
      </c>
      <c r="B490" s="117"/>
      <c r="C490" s="117"/>
      <c r="D490" s="117"/>
      <c r="E490" s="117"/>
      <c r="F490" s="117"/>
    </row>
    <row r="491" spans="1:6" ht="21.75" customHeight="1">
      <c r="A491" s="117" t="s">
        <v>112</v>
      </c>
      <c r="B491" s="115"/>
      <c r="C491" s="115"/>
      <c r="D491" s="115"/>
      <c r="E491" s="115"/>
      <c r="F491" s="115"/>
    </row>
    <row r="492" spans="1:6" ht="59.45" customHeight="1">
      <c r="A492" s="131" t="s">
        <v>190</v>
      </c>
      <c r="B492" s="131"/>
      <c r="C492" s="131"/>
      <c r="D492" s="131"/>
      <c r="E492" s="131"/>
      <c r="F492" s="131"/>
    </row>
    <row r="493" spans="1:6" ht="35.25" customHeight="1">
      <c r="A493" s="141" t="s">
        <v>202</v>
      </c>
      <c r="B493" s="141"/>
      <c r="C493" s="141"/>
      <c r="D493" s="141"/>
      <c r="E493" s="141"/>
      <c r="F493" s="141"/>
    </row>
    <row r="494" spans="1:6" s="9" customFormat="1" ht="33.6" customHeight="1">
      <c r="A494" s="148" t="s">
        <v>203</v>
      </c>
      <c r="B494" s="148"/>
      <c r="C494" s="148"/>
      <c r="D494" s="148"/>
      <c r="E494" s="148"/>
      <c r="F494" s="148"/>
    </row>
    <row r="495" spans="1:6" ht="24.6" customHeight="1">
      <c r="A495" s="143" t="s">
        <v>136</v>
      </c>
      <c r="B495" s="143"/>
      <c r="C495" s="143"/>
      <c r="D495" s="143"/>
      <c r="E495" s="143"/>
      <c r="F495" s="143"/>
    </row>
    <row r="496" spans="1:6" ht="22.15" customHeight="1">
      <c r="A496" s="142" t="s">
        <v>116</v>
      </c>
      <c r="B496" s="143"/>
      <c r="C496" s="143"/>
      <c r="D496" s="143"/>
      <c r="E496" s="143"/>
      <c r="F496" s="143"/>
    </row>
    <row r="497" spans="1:12" ht="32.25" customHeight="1">
      <c r="A497" s="149" t="s">
        <v>214</v>
      </c>
      <c r="B497" s="149"/>
      <c r="C497" s="149"/>
      <c r="D497" s="149"/>
      <c r="E497" s="149"/>
      <c r="F497" s="149"/>
    </row>
    <row r="498" spans="1:12" ht="51.6" customHeight="1">
      <c r="A498" s="145" t="s">
        <v>204</v>
      </c>
      <c r="B498" s="146"/>
      <c r="C498" s="146"/>
      <c r="D498" s="146"/>
      <c r="E498" s="146"/>
      <c r="F498" s="146"/>
    </row>
    <row r="499" spans="1:12" ht="27" customHeight="1">
      <c r="A499" s="115" t="s">
        <v>119</v>
      </c>
      <c r="B499" s="115"/>
      <c r="C499" s="115"/>
      <c r="D499" s="115"/>
      <c r="E499" s="115"/>
      <c r="F499" s="115"/>
    </row>
    <row r="500" spans="1:12" ht="18" customHeight="1">
      <c r="A500" s="142" t="s">
        <v>73</v>
      </c>
      <c r="B500" s="143"/>
      <c r="C500" s="143"/>
      <c r="D500" s="143"/>
      <c r="E500" s="143"/>
      <c r="F500" s="143"/>
    </row>
    <row r="501" spans="1:12" ht="26.45" customHeight="1">
      <c r="A501" s="115" t="s">
        <v>120</v>
      </c>
      <c r="B501" s="115"/>
      <c r="C501" s="115"/>
      <c r="D501" s="115"/>
      <c r="E501" s="115"/>
      <c r="F501" s="115"/>
    </row>
    <row r="502" spans="1:12" ht="42" customHeight="1">
      <c r="A502" s="125" t="s">
        <v>121</v>
      </c>
      <c r="B502" s="125"/>
      <c r="C502" s="125" t="s">
        <v>22</v>
      </c>
      <c r="D502" s="125"/>
      <c r="E502" s="127" t="s">
        <v>24</v>
      </c>
      <c r="F502" s="128"/>
    </row>
    <row r="503" spans="1:12" ht="156" customHeight="1">
      <c r="A503" s="131" t="s">
        <v>195</v>
      </c>
      <c r="B503" s="131"/>
      <c r="C503" s="131"/>
      <c r="D503" s="131"/>
      <c r="E503" s="139" t="s">
        <v>196</v>
      </c>
      <c r="F503" s="140"/>
    </row>
    <row r="504" spans="1:12" ht="33.6" customHeight="1">
      <c r="A504" s="116"/>
      <c r="B504" s="116"/>
      <c r="C504" s="116"/>
      <c r="D504" s="116"/>
      <c r="E504" s="93"/>
      <c r="F504" s="93"/>
    </row>
    <row r="505" spans="1:12">
      <c r="A505" s="113" t="s">
        <v>5</v>
      </c>
      <c r="B505" s="113"/>
      <c r="C505" s="113"/>
      <c r="D505" s="113"/>
      <c r="E505" s="113"/>
      <c r="F505" s="113"/>
    </row>
    <row r="506" spans="1:12" ht="51.75" customHeight="1">
      <c r="A506" s="132" t="s">
        <v>205</v>
      </c>
      <c r="B506" s="133"/>
      <c r="C506" s="133"/>
      <c r="D506" s="133"/>
      <c r="E506" s="133"/>
      <c r="F506" s="133"/>
      <c r="J506" s="10"/>
      <c r="K506" s="10"/>
      <c r="L506" s="10"/>
    </row>
    <row r="507" spans="1:12" ht="22.15" customHeight="1">
      <c r="A507" s="134" t="s">
        <v>6</v>
      </c>
      <c r="B507" s="135"/>
      <c r="C507" s="135"/>
      <c r="D507" s="135"/>
      <c r="E507" s="135"/>
      <c r="F507" s="135"/>
    </row>
    <row r="508" spans="1:12" ht="48" customHeight="1">
      <c r="A508" s="147" t="s">
        <v>206</v>
      </c>
      <c r="B508" s="137"/>
      <c r="C508" s="137"/>
      <c r="D508" s="137"/>
      <c r="E508" s="137"/>
      <c r="F508" s="137"/>
    </row>
    <row r="509" spans="1:12" ht="24" customHeight="1">
      <c r="A509" s="113" t="s">
        <v>7</v>
      </c>
      <c r="B509" s="113"/>
      <c r="C509" s="113"/>
      <c r="D509" s="113"/>
      <c r="E509" s="113"/>
      <c r="F509" s="113"/>
    </row>
    <row r="510" spans="1:12" ht="189" customHeight="1">
      <c r="A510" s="138" t="s">
        <v>207</v>
      </c>
      <c r="B510" s="138"/>
      <c r="C510" s="138"/>
      <c r="D510" s="138"/>
      <c r="E510" s="138"/>
      <c r="F510" s="138"/>
    </row>
    <row r="511" spans="1:12" ht="37.5" customHeight="1">
      <c r="A511" s="113" t="s">
        <v>25</v>
      </c>
      <c r="B511" s="113"/>
      <c r="C511" s="113"/>
      <c r="D511" s="113"/>
      <c r="E511" s="113"/>
      <c r="F511" s="113"/>
    </row>
    <row r="512" spans="1:12" ht="47.45" customHeight="1">
      <c r="A512" s="115" t="s">
        <v>200</v>
      </c>
      <c r="B512" s="115"/>
      <c r="C512" s="115"/>
      <c r="D512" s="115"/>
      <c r="E512" s="115"/>
      <c r="F512" s="115"/>
    </row>
    <row r="513" spans="1:6" ht="24" customHeight="1">
      <c r="A513" s="87" t="s">
        <v>8</v>
      </c>
      <c r="B513" s="92" t="s">
        <v>9</v>
      </c>
      <c r="C513" s="92" t="s">
        <v>43</v>
      </c>
      <c r="D513" s="92" t="s">
        <v>44</v>
      </c>
      <c r="E513" s="92" t="s">
        <v>61</v>
      </c>
      <c r="F513" s="92">
        <v>2030</v>
      </c>
    </row>
    <row r="514" spans="1:6" ht="47.25" customHeight="1">
      <c r="A514" s="90" t="s">
        <v>208</v>
      </c>
      <c r="B514" s="54" t="s">
        <v>80</v>
      </c>
      <c r="C514" s="106">
        <v>200</v>
      </c>
      <c r="D514" s="107">
        <v>500</v>
      </c>
      <c r="E514" s="107">
        <v>1000</v>
      </c>
      <c r="F514" s="107">
        <v>1000</v>
      </c>
    </row>
    <row r="515" spans="1:6" ht="46.5" customHeight="1">
      <c r="A515" s="90" t="s">
        <v>209</v>
      </c>
      <c r="B515" s="54" t="s">
        <v>80</v>
      </c>
      <c r="C515" s="106">
        <v>100</v>
      </c>
      <c r="D515" s="107">
        <v>200</v>
      </c>
      <c r="E515" s="107">
        <v>300</v>
      </c>
      <c r="F515" s="107">
        <v>300</v>
      </c>
    </row>
    <row r="516" spans="1:6" ht="67.5" customHeight="1">
      <c r="A516" s="90" t="s">
        <v>210</v>
      </c>
      <c r="B516" s="54" t="s">
        <v>80</v>
      </c>
      <c r="C516" s="107">
        <v>30</v>
      </c>
      <c r="D516" s="107">
        <v>50</v>
      </c>
      <c r="E516" s="107">
        <v>70</v>
      </c>
      <c r="F516" s="107">
        <v>70</v>
      </c>
    </row>
    <row r="517" spans="1:6" ht="45" customHeight="1">
      <c r="A517" s="90" t="s">
        <v>211</v>
      </c>
      <c r="B517" s="54" t="s">
        <v>80</v>
      </c>
      <c r="C517" s="107">
        <v>2</v>
      </c>
      <c r="D517" s="107">
        <v>3</v>
      </c>
      <c r="E517" s="107">
        <v>5</v>
      </c>
      <c r="F517" s="107">
        <v>5</v>
      </c>
    </row>
    <row r="518" spans="1:6" ht="35.25" customHeight="1">
      <c r="A518" s="90" t="s">
        <v>212</v>
      </c>
      <c r="B518" s="54" t="s">
        <v>80</v>
      </c>
      <c r="C518" s="107">
        <v>2</v>
      </c>
      <c r="D518" s="107">
        <v>5</v>
      </c>
      <c r="E518" s="107">
        <v>7</v>
      </c>
      <c r="F518" s="107">
        <v>7</v>
      </c>
    </row>
    <row r="519" spans="1:6" ht="35.25" customHeight="1">
      <c r="A519" s="90" t="s">
        <v>213</v>
      </c>
      <c r="B519" s="54" t="s">
        <v>80</v>
      </c>
      <c r="C519" s="107">
        <v>1</v>
      </c>
      <c r="D519" s="107">
        <v>3</v>
      </c>
      <c r="E519" s="107">
        <v>5</v>
      </c>
      <c r="F519" s="107">
        <v>5</v>
      </c>
    </row>
    <row r="520" spans="1:6">
      <c r="A520" s="57" t="s">
        <v>12</v>
      </c>
      <c r="B520" s="92" t="s">
        <v>129</v>
      </c>
      <c r="C520" s="92" t="s">
        <v>43</v>
      </c>
      <c r="D520" s="92" t="s">
        <v>44</v>
      </c>
      <c r="E520" s="92" t="s">
        <v>61</v>
      </c>
      <c r="F520" s="92" t="s">
        <v>39</v>
      </c>
    </row>
    <row r="521" spans="1:6">
      <c r="A521" s="88"/>
      <c r="B521" s="93" t="s">
        <v>11</v>
      </c>
      <c r="C521" s="59">
        <v>60000</v>
      </c>
      <c r="D521" s="59">
        <v>100000</v>
      </c>
      <c r="E521" s="59">
        <v>140000</v>
      </c>
      <c r="F521" s="59">
        <v>140000</v>
      </c>
    </row>
    <row r="522" spans="1:6">
      <c r="A522" s="88"/>
      <c r="B522" s="93" t="s">
        <v>11</v>
      </c>
      <c r="C522" s="89"/>
      <c r="D522" s="89"/>
      <c r="E522" s="89"/>
      <c r="F522" s="89"/>
    </row>
    <row r="523" spans="1:6">
      <c r="A523" s="61"/>
      <c r="B523" s="62" t="s">
        <v>11</v>
      </c>
      <c r="C523"/>
    </row>
    <row r="524" spans="1:6">
      <c r="A524" s="87" t="s">
        <v>13</v>
      </c>
      <c r="B524" s="92" t="s">
        <v>130</v>
      </c>
      <c r="C524" s="92" t="s">
        <v>43</v>
      </c>
      <c r="D524" s="92" t="s">
        <v>44</v>
      </c>
      <c r="E524" s="92" t="s">
        <v>61</v>
      </c>
      <c r="F524" s="92" t="s">
        <v>39</v>
      </c>
    </row>
    <row r="525" spans="1:6">
      <c r="A525" s="88" t="s">
        <v>14</v>
      </c>
      <c r="B525" s="93" t="s">
        <v>11</v>
      </c>
      <c r="C525" s="64">
        <f>C521+C522+C523</f>
        <v>60000</v>
      </c>
      <c r="D525" s="64">
        <f>D521+D522+D523</f>
        <v>100000</v>
      </c>
      <c r="E525" s="64">
        <f>E521+E522+E523</f>
        <v>140000</v>
      </c>
      <c r="F525" s="64">
        <f>F521+F522+F523</f>
        <v>140000</v>
      </c>
    </row>
    <row r="526" spans="1:6">
      <c r="A526" s="88" t="s">
        <v>131</v>
      </c>
      <c r="B526" s="93" t="s">
        <v>11</v>
      </c>
      <c r="C526" s="64"/>
      <c r="D526" s="64"/>
      <c r="E526" s="64"/>
      <c r="F526" s="64"/>
    </row>
    <row r="527" spans="1:6">
      <c r="A527" s="88"/>
      <c r="B527" s="93" t="s">
        <v>11</v>
      </c>
      <c r="C527" s="89"/>
      <c r="D527" s="89"/>
      <c r="E527" s="89"/>
      <c r="F527" s="89"/>
    </row>
    <row r="528" spans="1:6">
      <c r="A528" s="88"/>
      <c r="B528" s="93" t="s">
        <v>11</v>
      </c>
      <c r="C528" s="89"/>
      <c r="D528" s="89"/>
      <c r="E528" s="89"/>
      <c r="F528" s="89"/>
    </row>
    <row r="529" spans="1:6" ht="27">
      <c r="A529" s="88" t="s">
        <v>16</v>
      </c>
      <c r="B529" s="93" t="s">
        <v>11</v>
      </c>
      <c r="C529" s="64">
        <f>C525</f>
        <v>60000</v>
      </c>
      <c r="D529" s="64">
        <f t="shared" ref="D529:F529" si="7">D525</f>
        <v>100000</v>
      </c>
      <c r="E529" s="64">
        <f t="shared" ref="E529" si="8">E525</f>
        <v>140000</v>
      </c>
      <c r="F529" s="64">
        <f t="shared" si="7"/>
        <v>140000</v>
      </c>
    </row>
    <row r="530" spans="1:6">
      <c r="A530" s="113" t="s">
        <v>17</v>
      </c>
      <c r="B530" s="113"/>
      <c r="C530" s="113"/>
      <c r="D530" s="113"/>
      <c r="E530" s="113"/>
      <c r="F530" s="113"/>
    </row>
    <row r="531" spans="1:6">
      <c r="A531" s="115"/>
      <c r="B531" s="115"/>
      <c r="C531" s="115"/>
      <c r="D531" s="115"/>
      <c r="E531" s="115"/>
      <c r="F531" s="115"/>
    </row>
    <row r="532" spans="1:6">
      <c r="A532" s="113" t="s">
        <v>26</v>
      </c>
      <c r="B532" s="113"/>
      <c r="C532" s="113"/>
      <c r="D532" s="113"/>
      <c r="E532" s="113"/>
      <c r="F532" s="113"/>
    </row>
    <row r="533" spans="1:6">
      <c r="A533" s="115"/>
      <c r="B533" s="115"/>
      <c r="C533" s="115"/>
      <c r="D533" s="115"/>
      <c r="E533" s="115"/>
      <c r="F533" s="115"/>
    </row>
    <row r="534" spans="1:6">
      <c r="A534" s="113" t="s">
        <v>18</v>
      </c>
      <c r="B534" s="113"/>
      <c r="C534" s="113"/>
      <c r="D534" s="113"/>
      <c r="E534" s="113"/>
      <c r="F534" s="113"/>
    </row>
    <row r="535" spans="1:6">
      <c r="A535" s="115"/>
      <c r="B535" s="115"/>
      <c r="C535" s="115"/>
      <c r="D535" s="115"/>
      <c r="E535" s="115"/>
      <c r="F535" s="115"/>
    </row>
    <row r="536" spans="1:6">
      <c r="C536"/>
    </row>
    <row r="537" spans="1:6">
      <c r="C537"/>
    </row>
    <row r="538" spans="1:6">
      <c r="A538" s="113" t="s">
        <v>1</v>
      </c>
      <c r="B538" s="113"/>
      <c r="C538" s="113"/>
      <c r="D538" s="113"/>
      <c r="E538" s="113"/>
      <c r="F538" s="113"/>
    </row>
    <row r="539" spans="1:6" ht="18.75" customHeight="1">
      <c r="A539" s="115" t="s">
        <v>167</v>
      </c>
      <c r="B539" s="115"/>
      <c r="C539" s="115"/>
      <c r="D539" s="115"/>
      <c r="E539" s="115"/>
      <c r="F539" s="115"/>
    </row>
    <row r="540" spans="1:6" ht="27" customHeight="1">
      <c r="A540" s="115" t="s">
        <v>168</v>
      </c>
      <c r="B540" s="115"/>
      <c r="C540" s="115"/>
      <c r="D540" s="115"/>
      <c r="E540" s="115"/>
      <c r="F540" s="115"/>
    </row>
    <row r="541" spans="1:6">
      <c r="A541" s="113" t="s">
        <v>2</v>
      </c>
      <c r="B541" s="113"/>
      <c r="C541" s="113"/>
      <c r="D541" s="113"/>
      <c r="E541" s="113"/>
      <c r="F541" s="113"/>
    </row>
    <row r="542" spans="1:6" ht="18.75" customHeight="1">
      <c r="A542" s="115" t="s">
        <v>234</v>
      </c>
      <c r="B542" s="115"/>
      <c r="C542" s="115"/>
      <c r="D542" s="115"/>
      <c r="E542" s="115"/>
      <c r="F542" s="115"/>
    </row>
    <row r="543" spans="1:6" ht="21.75" customHeight="1">
      <c r="A543" s="117" t="s">
        <v>235</v>
      </c>
      <c r="B543" s="115"/>
      <c r="C543" s="115"/>
      <c r="D543" s="115"/>
      <c r="E543" s="115"/>
      <c r="F543" s="115"/>
    </row>
    <row r="544" spans="1:6" ht="29.25" customHeight="1">
      <c r="A544" s="115" t="s">
        <v>236</v>
      </c>
      <c r="B544" s="115"/>
      <c r="C544" s="115"/>
      <c r="D544" s="115"/>
      <c r="E544" s="115"/>
      <c r="F544" s="115"/>
    </row>
    <row r="545" spans="1:12" ht="35.25" customHeight="1">
      <c r="A545" s="113" t="s">
        <v>3</v>
      </c>
      <c r="B545" s="113"/>
      <c r="C545" s="113"/>
      <c r="D545" s="113"/>
      <c r="E545" s="113"/>
      <c r="F545" s="113"/>
    </row>
    <row r="546" spans="1:12" s="9" customFormat="1" ht="43.5" customHeight="1">
      <c r="A546" s="126" t="s">
        <v>237</v>
      </c>
      <c r="B546" s="126"/>
      <c r="C546" s="126"/>
      <c r="D546" s="126"/>
      <c r="E546" s="126"/>
      <c r="F546" s="126"/>
    </row>
    <row r="547" spans="1:12" ht="24.75" customHeight="1">
      <c r="A547" s="115" t="s">
        <v>238</v>
      </c>
      <c r="B547" s="115"/>
      <c r="C547" s="115"/>
      <c r="D547" s="115"/>
      <c r="E547" s="115"/>
      <c r="F547" s="115"/>
    </row>
    <row r="548" spans="1:12" ht="32.25" customHeight="1">
      <c r="A548" s="117" t="s">
        <v>4</v>
      </c>
      <c r="B548" s="115"/>
      <c r="C548" s="115"/>
      <c r="D548" s="115"/>
      <c r="E548" s="115"/>
      <c r="F548" s="115"/>
    </row>
    <row r="549" spans="1:12" ht="39.75" customHeight="1">
      <c r="A549" s="118" t="s">
        <v>239</v>
      </c>
      <c r="B549" s="118"/>
      <c r="C549" s="118"/>
      <c r="D549" s="118"/>
      <c r="E549" s="118"/>
      <c r="F549" s="118"/>
    </row>
    <row r="550" spans="1:12" ht="52.5" customHeight="1">
      <c r="A550" s="119" t="s">
        <v>240</v>
      </c>
      <c r="B550" s="120"/>
      <c r="C550" s="120"/>
      <c r="D550" s="120"/>
      <c r="E550" s="120"/>
      <c r="F550" s="121"/>
    </row>
    <row r="551" spans="1:12" ht="24" customHeight="1">
      <c r="A551" s="122" t="s">
        <v>172</v>
      </c>
      <c r="B551" s="123"/>
      <c r="C551" s="123"/>
      <c r="D551" s="123"/>
      <c r="E551" s="123"/>
      <c r="F551" s="124"/>
    </row>
    <row r="552" spans="1:12" ht="42" customHeight="1">
      <c r="A552" s="117" t="s">
        <v>173</v>
      </c>
      <c r="B552" s="115"/>
      <c r="C552" s="115"/>
      <c r="D552" s="115"/>
      <c r="E552" s="115"/>
      <c r="F552" s="115"/>
    </row>
    <row r="553" spans="1:12" ht="54" customHeight="1">
      <c r="A553" s="115" t="s">
        <v>241</v>
      </c>
      <c r="B553" s="115"/>
      <c r="C553" s="115"/>
      <c r="D553" s="115"/>
      <c r="E553" s="115"/>
      <c r="F553" s="115"/>
    </row>
    <row r="554" spans="1:12" ht="64.5" customHeight="1">
      <c r="A554" s="125" t="s">
        <v>23</v>
      </c>
      <c r="B554" s="125"/>
      <c r="C554" s="125" t="s">
        <v>22</v>
      </c>
      <c r="D554" s="125"/>
      <c r="E554" s="125" t="s">
        <v>24</v>
      </c>
      <c r="F554" s="125"/>
    </row>
    <row r="555" spans="1:12" ht="114" customHeight="1">
      <c r="A555" s="116" t="s">
        <v>242</v>
      </c>
      <c r="B555" s="116"/>
      <c r="C555" s="116"/>
      <c r="D555" s="116"/>
      <c r="E555" s="116" t="s">
        <v>243</v>
      </c>
      <c r="F555" s="116"/>
    </row>
    <row r="556" spans="1:12">
      <c r="A556" s="116"/>
      <c r="B556" s="116"/>
      <c r="C556" s="116"/>
      <c r="D556" s="116"/>
      <c r="E556" s="116"/>
      <c r="F556" s="116"/>
    </row>
    <row r="557" spans="1:12">
      <c r="A557" s="113" t="s">
        <v>5</v>
      </c>
      <c r="B557" s="113"/>
      <c r="C557" s="113"/>
      <c r="D557" s="113"/>
      <c r="E557" s="113"/>
      <c r="F557" s="113"/>
    </row>
    <row r="558" spans="1:12" ht="44.25" customHeight="1">
      <c r="A558" s="114" t="s">
        <v>244</v>
      </c>
      <c r="B558" s="114"/>
      <c r="C558" s="114"/>
      <c r="D558" s="114"/>
      <c r="E558" s="114"/>
      <c r="F558" s="114"/>
      <c r="J558" s="10"/>
      <c r="K558" s="10"/>
      <c r="L558" s="10"/>
    </row>
    <row r="559" spans="1:12" ht="22.5" customHeight="1">
      <c r="A559" s="113" t="s">
        <v>6</v>
      </c>
      <c r="B559" s="113"/>
      <c r="C559" s="113"/>
      <c r="D559" s="113"/>
      <c r="E559" s="113"/>
      <c r="F559" s="113"/>
    </row>
    <row r="560" spans="1:12" ht="78" customHeight="1">
      <c r="C560"/>
    </row>
    <row r="561" spans="1:6" ht="24" customHeight="1">
      <c r="A561" s="113" t="s">
        <v>7</v>
      </c>
      <c r="B561" s="113"/>
      <c r="C561" s="113"/>
      <c r="D561" s="113"/>
      <c r="E561" s="113"/>
      <c r="F561" s="113"/>
    </row>
    <row r="562" spans="1:6" ht="63.75" customHeight="1">
      <c r="A562" s="114" t="s">
        <v>245</v>
      </c>
      <c r="B562" s="114"/>
      <c r="C562" s="114"/>
      <c r="D562" s="114"/>
      <c r="E562" s="114"/>
      <c r="F562" s="114"/>
    </row>
    <row r="563" spans="1:6" ht="37.5" customHeight="1">
      <c r="A563" s="113" t="s">
        <v>25</v>
      </c>
      <c r="B563" s="113"/>
      <c r="C563" s="113"/>
      <c r="D563" s="113"/>
      <c r="E563" s="113"/>
      <c r="F563" s="113"/>
    </row>
    <row r="564" spans="1:6" ht="39" customHeight="1">
      <c r="A564" s="115"/>
      <c r="B564" s="115"/>
      <c r="C564" s="115"/>
      <c r="D564" s="115"/>
      <c r="E564" s="115"/>
      <c r="F564" s="115"/>
    </row>
    <row r="565" spans="1:6" ht="24" customHeight="1">
      <c r="A565" s="87" t="s">
        <v>8</v>
      </c>
      <c r="B565" s="92" t="s">
        <v>9</v>
      </c>
      <c r="C565" s="92" t="s">
        <v>43</v>
      </c>
      <c r="D565" s="92" t="s">
        <v>44</v>
      </c>
      <c r="E565" s="92" t="s">
        <v>61</v>
      </c>
      <c r="F565" s="92" t="s">
        <v>39</v>
      </c>
    </row>
    <row r="566" spans="1:6" ht="49.5" customHeight="1">
      <c r="A566" s="90" t="s">
        <v>246</v>
      </c>
      <c r="B566" s="54" t="s">
        <v>247</v>
      </c>
      <c r="C566" s="94">
        <v>96</v>
      </c>
      <c r="D566" s="94">
        <v>96</v>
      </c>
      <c r="E566" s="54">
        <v>96</v>
      </c>
      <c r="F566" s="54">
        <v>96</v>
      </c>
    </row>
    <row r="567" spans="1:6">
      <c r="A567" s="88"/>
      <c r="B567" s="88"/>
      <c r="C567" s="88"/>
      <c r="D567" s="88"/>
      <c r="E567" s="88"/>
      <c r="F567" s="88"/>
    </row>
    <row r="568" spans="1:6">
      <c r="A568" s="57" t="s">
        <v>12</v>
      </c>
      <c r="B568" s="92" t="s">
        <v>62</v>
      </c>
      <c r="C568" s="92" t="s">
        <v>43</v>
      </c>
      <c r="D568" s="92" t="s">
        <v>44</v>
      </c>
      <c r="E568" s="92" t="s">
        <v>61</v>
      </c>
      <c r="F568" s="92" t="s">
        <v>39</v>
      </c>
    </row>
    <row r="569" spans="1:6">
      <c r="A569" s="88"/>
      <c r="B569" s="93" t="s">
        <v>11</v>
      </c>
      <c r="C569" s="88"/>
      <c r="D569" s="88"/>
      <c r="E569" s="88"/>
      <c r="F569" s="88"/>
    </row>
    <row r="570" spans="1:6">
      <c r="A570" s="88"/>
      <c r="B570" s="93" t="s">
        <v>11</v>
      </c>
      <c r="C570" s="88"/>
      <c r="D570" s="88"/>
      <c r="E570" s="88"/>
      <c r="F570" s="88"/>
    </row>
    <row r="571" spans="1:6">
      <c r="A571" s="88"/>
      <c r="B571" s="93" t="s">
        <v>11</v>
      </c>
      <c r="C571" s="88"/>
      <c r="D571" s="88"/>
      <c r="E571" s="93"/>
      <c r="F571" s="93"/>
    </row>
    <row r="572" spans="1:6">
      <c r="A572" s="87" t="s">
        <v>13</v>
      </c>
      <c r="B572" s="92" t="s">
        <v>62</v>
      </c>
      <c r="C572" s="92" t="s">
        <v>43</v>
      </c>
      <c r="D572" s="92" t="s">
        <v>44</v>
      </c>
      <c r="E572" s="92" t="s">
        <v>61</v>
      </c>
      <c r="F572" s="92" t="s">
        <v>39</v>
      </c>
    </row>
    <row r="573" spans="1:6">
      <c r="A573" s="88" t="s">
        <v>14</v>
      </c>
      <c r="B573" s="93" t="s">
        <v>11</v>
      </c>
      <c r="C573" s="99">
        <v>5760000</v>
      </c>
      <c r="D573" s="99">
        <v>5760000</v>
      </c>
      <c r="E573" s="99">
        <v>5760000</v>
      </c>
      <c r="F573" s="99">
        <v>5760000</v>
      </c>
    </row>
    <row r="574" spans="1:6">
      <c r="A574" s="88" t="s">
        <v>15</v>
      </c>
      <c r="B574" s="93" t="s">
        <v>11</v>
      </c>
      <c r="C574" s="54" t="s">
        <v>11</v>
      </c>
      <c r="D574" s="54" t="s">
        <v>11</v>
      </c>
      <c r="E574" s="54" t="s">
        <v>11</v>
      </c>
      <c r="F574" s="93" t="s">
        <v>11</v>
      </c>
    </row>
    <row r="575" spans="1:6">
      <c r="A575" s="88"/>
      <c r="B575" s="93" t="s">
        <v>11</v>
      </c>
      <c r="C575" s="90"/>
      <c r="D575" s="90"/>
      <c r="E575" s="90"/>
      <c r="F575" s="88"/>
    </row>
    <row r="576" spans="1:6">
      <c r="A576" s="88"/>
      <c r="B576" s="93" t="s">
        <v>11</v>
      </c>
      <c r="C576" s="90"/>
      <c r="D576" s="90"/>
      <c r="E576" s="90"/>
      <c r="F576" s="88"/>
    </row>
    <row r="577" spans="1:6" ht="27">
      <c r="A577" s="88" t="s">
        <v>16</v>
      </c>
      <c r="B577" s="93" t="s">
        <v>11</v>
      </c>
      <c r="C577" s="99">
        <f>+C573</f>
        <v>5760000</v>
      </c>
      <c r="D577" s="99">
        <f t="shared" ref="D577:F577" si="9">+D573</f>
        <v>5760000</v>
      </c>
      <c r="E577" s="99">
        <f t="shared" si="9"/>
        <v>5760000</v>
      </c>
      <c r="F577" s="99">
        <f t="shared" si="9"/>
        <v>5760000</v>
      </c>
    </row>
    <row r="578" spans="1:6">
      <c r="A578" s="113" t="s">
        <v>17</v>
      </c>
      <c r="B578" s="113"/>
      <c r="C578" s="113"/>
      <c r="D578" s="113"/>
      <c r="E578" s="113"/>
      <c r="F578" s="113"/>
    </row>
    <row r="579" spans="1:6">
      <c r="A579" s="115"/>
      <c r="B579" s="115"/>
      <c r="C579" s="115"/>
      <c r="D579" s="115"/>
      <c r="E579" s="115"/>
      <c r="F579" s="115"/>
    </row>
    <row r="580" spans="1:6">
      <c r="A580" s="113" t="s">
        <v>26</v>
      </c>
      <c r="B580" s="113"/>
      <c r="C580" s="113"/>
      <c r="D580" s="113"/>
      <c r="E580" s="113"/>
      <c r="F580" s="113"/>
    </row>
    <row r="581" spans="1:6">
      <c r="A581" s="115"/>
      <c r="B581" s="115"/>
      <c r="C581" s="115"/>
      <c r="D581" s="115"/>
      <c r="E581" s="115"/>
      <c r="F581" s="115"/>
    </row>
    <row r="582" spans="1:6">
      <c r="A582" s="113" t="s">
        <v>18</v>
      </c>
      <c r="B582" s="113"/>
      <c r="C582" s="113"/>
      <c r="D582" s="113"/>
      <c r="E582" s="113"/>
      <c r="F582" s="113"/>
    </row>
    <row r="583" spans="1:6">
      <c r="C583"/>
    </row>
    <row r="585" spans="1:6">
      <c r="C585"/>
    </row>
    <row r="586" spans="1:6">
      <c r="A586" s="113" t="s">
        <v>1</v>
      </c>
      <c r="B586" s="113"/>
      <c r="C586" s="113"/>
      <c r="D586" s="113"/>
      <c r="E586" s="113"/>
      <c r="F586" s="113"/>
    </row>
    <row r="587" spans="1:6" ht="18.75" customHeight="1">
      <c r="A587" s="115" t="s">
        <v>167</v>
      </c>
      <c r="B587" s="115"/>
      <c r="C587" s="115"/>
      <c r="D587" s="115"/>
      <c r="E587" s="115"/>
      <c r="F587" s="115"/>
    </row>
    <row r="588" spans="1:6" ht="27" customHeight="1">
      <c r="A588" s="115" t="s">
        <v>168</v>
      </c>
      <c r="B588" s="115"/>
      <c r="C588" s="115"/>
      <c r="D588" s="115"/>
      <c r="E588" s="115"/>
      <c r="F588" s="115"/>
    </row>
    <row r="589" spans="1:6">
      <c r="A589" s="113" t="s">
        <v>2</v>
      </c>
      <c r="B589" s="113"/>
      <c r="C589" s="113"/>
      <c r="D589" s="113"/>
      <c r="E589" s="113"/>
      <c r="F589" s="113"/>
    </row>
    <row r="590" spans="1:6" ht="21.75" customHeight="1">
      <c r="A590" s="115" t="s">
        <v>250</v>
      </c>
      <c r="B590" s="115"/>
      <c r="C590" s="115"/>
      <c r="D590" s="115"/>
      <c r="E590" s="115"/>
      <c r="F590" s="115"/>
    </row>
    <row r="591" spans="1:6" ht="21.75" customHeight="1">
      <c r="A591" s="117" t="s">
        <v>235</v>
      </c>
      <c r="B591" s="115"/>
      <c r="C591" s="115"/>
      <c r="D591" s="115"/>
      <c r="E591" s="115"/>
      <c r="F591" s="115"/>
    </row>
    <row r="592" spans="1:6" ht="29.25" customHeight="1">
      <c r="A592" s="115" t="s">
        <v>236</v>
      </c>
      <c r="B592" s="115"/>
      <c r="C592" s="115"/>
      <c r="D592" s="115"/>
      <c r="E592" s="115"/>
      <c r="F592" s="115"/>
    </row>
    <row r="593" spans="1:12" ht="35.25" customHeight="1">
      <c r="A593" s="113" t="s">
        <v>3</v>
      </c>
      <c r="B593" s="113"/>
      <c r="C593" s="113"/>
      <c r="D593" s="113"/>
      <c r="E593" s="113"/>
      <c r="F593" s="113"/>
    </row>
    <row r="594" spans="1:12" s="9" customFormat="1" ht="43.5" customHeight="1">
      <c r="A594" s="126" t="s">
        <v>251</v>
      </c>
      <c r="B594" s="126"/>
      <c r="C594" s="126"/>
      <c r="D594" s="126"/>
      <c r="E594" s="126"/>
      <c r="F594" s="126"/>
    </row>
    <row r="595" spans="1:12" ht="24.75" customHeight="1">
      <c r="A595" s="115" t="s">
        <v>249</v>
      </c>
      <c r="B595" s="115"/>
      <c r="C595" s="115"/>
      <c r="D595" s="115"/>
      <c r="E595" s="115"/>
      <c r="F595" s="115"/>
    </row>
    <row r="596" spans="1:12" ht="32.25" customHeight="1">
      <c r="A596" s="117" t="s">
        <v>4</v>
      </c>
      <c r="B596" s="115"/>
      <c r="C596" s="115"/>
      <c r="D596" s="115"/>
      <c r="E596" s="115"/>
      <c r="F596" s="115"/>
    </row>
    <row r="597" spans="1:12" ht="39.75" customHeight="1">
      <c r="A597" s="118" t="s">
        <v>239</v>
      </c>
      <c r="B597" s="118"/>
      <c r="C597" s="118"/>
      <c r="D597" s="118"/>
      <c r="E597" s="118"/>
      <c r="F597" s="118"/>
    </row>
    <row r="598" spans="1:12" ht="133.5" customHeight="1">
      <c r="A598" s="119" t="s">
        <v>252</v>
      </c>
      <c r="B598" s="120"/>
      <c r="C598" s="120"/>
      <c r="D598" s="120"/>
      <c r="E598" s="120"/>
      <c r="F598" s="121"/>
    </row>
    <row r="599" spans="1:12" ht="45.75" customHeight="1">
      <c r="A599" s="122" t="s">
        <v>172</v>
      </c>
      <c r="B599" s="123"/>
      <c r="C599" s="123"/>
      <c r="D599" s="123"/>
      <c r="E599" s="123"/>
      <c r="F599" s="124"/>
    </row>
    <row r="600" spans="1:12" ht="42" customHeight="1">
      <c r="A600" s="117" t="s">
        <v>173</v>
      </c>
      <c r="B600" s="115"/>
      <c r="C600" s="115"/>
      <c r="D600" s="115"/>
      <c r="E600" s="115"/>
      <c r="F600" s="115"/>
    </row>
    <row r="601" spans="1:12" ht="54" customHeight="1">
      <c r="A601" s="115" t="s">
        <v>253</v>
      </c>
      <c r="B601" s="115"/>
      <c r="C601" s="115"/>
      <c r="D601" s="115"/>
      <c r="E601" s="115"/>
      <c r="F601" s="115"/>
    </row>
    <row r="602" spans="1:12" ht="64.5" customHeight="1">
      <c r="A602" s="125" t="s">
        <v>23</v>
      </c>
      <c r="B602" s="125"/>
      <c r="C602" s="125" t="s">
        <v>22</v>
      </c>
      <c r="D602" s="125"/>
      <c r="E602" s="125" t="s">
        <v>24</v>
      </c>
      <c r="F602" s="125"/>
    </row>
    <row r="603" spans="1:12" ht="114" customHeight="1">
      <c r="A603" s="116" t="s">
        <v>254</v>
      </c>
      <c r="B603" s="116"/>
      <c r="C603" s="116" t="s">
        <v>255</v>
      </c>
      <c r="D603" s="116"/>
      <c r="E603" s="116" t="s">
        <v>256</v>
      </c>
      <c r="F603" s="116"/>
    </row>
    <row r="604" spans="1:12">
      <c r="A604" s="116"/>
      <c r="B604" s="116"/>
      <c r="C604" s="116"/>
      <c r="D604" s="116"/>
      <c r="E604" s="116"/>
      <c r="F604" s="116"/>
    </row>
    <row r="605" spans="1:12">
      <c r="A605" s="113" t="s">
        <v>5</v>
      </c>
      <c r="B605" s="113"/>
      <c r="C605" s="113"/>
      <c r="D605" s="113"/>
      <c r="E605" s="113"/>
      <c r="F605" s="113"/>
    </row>
    <row r="606" spans="1:12" ht="54.75" customHeight="1">
      <c r="A606" s="132" t="s">
        <v>260</v>
      </c>
      <c r="B606" s="133"/>
      <c r="C606" s="133"/>
      <c r="D606" s="133"/>
      <c r="E606" s="133"/>
      <c r="F606" s="189"/>
      <c r="J606" s="10"/>
      <c r="K606" s="10"/>
      <c r="L606" s="10"/>
    </row>
    <row r="607" spans="1:12" ht="22.5" customHeight="1">
      <c r="A607" s="134" t="s">
        <v>6</v>
      </c>
      <c r="B607" s="135"/>
      <c r="C607" s="135"/>
      <c r="D607" s="135"/>
      <c r="E607" s="135"/>
      <c r="F607" s="190"/>
    </row>
    <row r="608" spans="1:12" ht="127.5" customHeight="1">
      <c r="A608" s="132" t="s">
        <v>261</v>
      </c>
      <c r="B608" s="133"/>
      <c r="C608" s="133"/>
      <c r="D608" s="133"/>
      <c r="E608" s="133"/>
      <c r="F608" s="189"/>
    </row>
    <row r="609" spans="1:6" ht="24" customHeight="1">
      <c r="A609" s="134" t="s">
        <v>7</v>
      </c>
      <c r="B609" s="135"/>
      <c r="C609" s="135"/>
      <c r="D609" s="135"/>
      <c r="E609" s="135"/>
      <c r="F609" s="190"/>
    </row>
    <row r="610" spans="1:6" ht="63.75" customHeight="1">
      <c r="A610" s="132" t="s">
        <v>262</v>
      </c>
      <c r="B610" s="133"/>
      <c r="C610" s="133"/>
      <c r="D610" s="133"/>
      <c r="E610" s="133"/>
      <c r="F610" s="189"/>
    </row>
    <row r="611" spans="1:6" ht="37.5" customHeight="1">
      <c r="A611" s="134" t="s">
        <v>25</v>
      </c>
      <c r="B611" s="135"/>
      <c r="C611" s="135"/>
      <c r="D611" s="135"/>
      <c r="E611" s="135"/>
      <c r="F611" s="190"/>
    </row>
    <row r="612" spans="1:6" ht="39" customHeight="1">
      <c r="A612" s="119" t="s">
        <v>263</v>
      </c>
      <c r="B612" s="120"/>
      <c r="C612" s="120"/>
      <c r="D612" s="120"/>
      <c r="E612" s="120"/>
      <c r="F612" s="121"/>
    </row>
    <row r="613" spans="1:6" ht="24" customHeight="1">
      <c r="A613" s="101" t="s">
        <v>8</v>
      </c>
      <c r="B613" s="105" t="s">
        <v>9</v>
      </c>
      <c r="C613" s="105" t="s">
        <v>43</v>
      </c>
      <c r="D613" s="105" t="s">
        <v>44</v>
      </c>
      <c r="E613" s="105" t="s">
        <v>61</v>
      </c>
      <c r="F613" s="105" t="s">
        <v>39</v>
      </c>
    </row>
    <row r="614" spans="1:6" ht="49.5" customHeight="1">
      <c r="A614" s="102" t="s">
        <v>264</v>
      </c>
      <c r="B614" s="54" t="s">
        <v>265</v>
      </c>
      <c r="C614" s="94">
        <v>1</v>
      </c>
      <c r="D614" s="94">
        <v>1</v>
      </c>
      <c r="E614" s="54"/>
      <c r="F614" s="54"/>
    </row>
    <row r="615" spans="1:6">
      <c r="A615" s="103"/>
      <c r="B615" s="103"/>
      <c r="C615" s="103"/>
      <c r="D615" s="103"/>
      <c r="E615" s="103"/>
      <c r="F615" s="103"/>
    </row>
    <row r="616" spans="1:6">
      <c r="A616" s="57" t="s">
        <v>12</v>
      </c>
      <c r="B616" s="105" t="s">
        <v>62</v>
      </c>
      <c r="C616" s="105" t="s">
        <v>43</v>
      </c>
      <c r="D616" s="105" t="s">
        <v>44</v>
      </c>
      <c r="E616" s="105" t="s">
        <v>61</v>
      </c>
      <c r="F616" s="105" t="s">
        <v>39</v>
      </c>
    </row>
    <row r="617" spans="1:6">
      <c r="A617" s="103"/>
      <c r="B617" s="104" t="s">
        <v>11</v>
      </c>
      <c r="C617" s="103"/>
      <c r="D617" s="103"/>
      <c r="E617" s="103"/>
      <c r="F617" s="103"/>
    </row>
    <row r="618" spans="1:6">
      <c r="A618" s="103"/>
      <c r="B618" s="104" t="s">
        <v>11</v>
      </c>
      <c r="C618" s="103"/>
      <c r="D618" s="103"/>
      <c r="E618" s="103"/>
      <c r="F618" s="103"/>
    </row>
    <row r="619" spans="1:6">
      <c r="A619" s="103"/>
      <c r="B619" s="104" t="s">
        <v>11</v>
      </c>
      <c r="C619" s="103"/>
      <c r="D619" s="103"/>
      <c r="E619" s="104"/>
      <c r="F619" s="104"/>
    </row>
    <row r="620" spans="1:6">
      <c r="A620" s="101" t="s">
        <v>13</v>
      </c>
      <c r="B620" s="105" t="s">
        <v>62</v>
      </c>
      <c r="C620" s="105" t="s">
        <v>43</v>
      </c>
      <c r="D620" s="105" t="s">
        <v>44</v>
      </c>
      <c r="E620" s="105" t="s">
        <v>61</v>
      </c>
      <c r="F620" s="105" t="s">
        <v>39</v>
      </c>
    </row>
    <row r="621" spans="1:6">
      <c r="A621" s="103" t="s">
        <v>14</v>
      </c>
      <c r="B621" s="104" t="s">
        <v>11</v>
      </c>
      <c r="C621" s="99">
        <v>500000</v>
      </c>
      <c r="D621" s="99">
        <v>500000</v>
      </c>
      <c r="E621" s="99"/>
      <c r="F621" s="99"/>
    </row>
    <row r="622" spans="1:6">
      <c r="A622" s="103" t="s">
        <v>15</v>
      </c>
      <c r="B622" s="104" t="s">
        <v>11</v>
      </c>
      <c r="C622" s="54" t="s">
        <v>11</v>
      </c>
      <c r="D622" s="54" t="s">
        <v>11</v>
      </c>
      <c r="E622" s="54" t="s">
        <v>11</v>
      </c>
      <c r="F622" s="104" t="s">
        <v>11</v>
      </c>
    </row>
    <row r="623" spans="1:6">
      <c r="A623" s="103"/>
      <c r="B623" s="104" t="s">
        <v>11</v>
      </c>
      <c r="C623" s="102"/>
      <c r="D623" s="102"/>
      <c r="E623" s="102"/>
      <c r="F623" s="103"/>
    </row>
    <row r="624" spans="1:6">
      <c r="A624" s="103"/>
      <c r="B624" s="104" t="s">
        <v>11</v>
      </c>
      <c r="C624" s="102"/>
      <c r="D624" s="102"/>
      <c r="E624" s="102"/>
      <c r="F624" s="103"/>
    </row>
    <row r="625" spans="1:6" ht="27">
      <c r="A625" s="103" t="s">
        <v>16</v>
      </c>
      <c r="B625" s="104" t="s">
        <v>11</v>
      </c>
      <c r="C625" s="99">
        <f>+C621</f>
        <v>500000</v>
      </c>
      <c r="D625" s="99">
        <f t="shared" ref="D625:F625" si="10">+D621</f>
        <v>500000</v>
      </c>
      <c r="E625" s="99">
        <f t="shared" si="10"/>
        <v>0</v>
      </c>
      <c r="F625" s="99">
        <f t="shared" si="10"/>
        <v>0</v>
      </c>
    </row>
    <row r="626" spans="1:6">
      <c r="A626" s="113" t="s">
        <v>17</v>
      </c>
      <c r="B626" s="113"/>
      <c r="C626" s="113"/>
      <c r="D626" s="113"/>
      <c r="E626" s="113"/>
      <c r="F626" s="113"/>
    </row>
    <row r="627" spans="1:6">
      <c r="A627" s="115"/>
      <c r="B627" s="115"/>
      <c r="C627" s="115"/>
      <c r="D627" s="115"/>
      <c r="E627" s="115"/>
      <c r="F627" s="115"/>
    </row>
    <row r="628" spans="1:6">
      <c r="A628" s="113" t="s">
        <v>26</v>
      </c>
      <c r="B628" s="113"/>
      <c r="C628" s="113"/>
      <c r="D628" s="113"/>
      <c r="E628" s="113"/>
      <c r="F628" s="113"/>
    </row>
    <row r="629" spans="1:6">
      <c r="A629" s="115"/>
      <c r="B629" s="115"/>
      <c r="C629" s="115"/>
      <c r="D629" s="115"/>
      <c r="E629" s="115"/>
      <c r="F629" s="115"/>
    </row>
    <row r="630" spans="1:6">
      <c r="A630" s="113" t="s">
        <v>18</v>
      </c>
      <c r="B630" s="113"/>
      <c r="C630" s="113"/>
      <c r="D630" s="113"/>
      <c r="E630" s="113"/>
      <c r="F630" s="113"/>
    </row>
    <row r="631" spans="1:6">
      <c r="C631"/>
    </row>
    <row r="632" spans="1:6" ht="15.75">
      <c r="A632" s="111"/>
      <c r="B632" s="111"/>
      <c r="C632" s="111"/>
      <c r="D632" s="111"/>
      <c r="E632" s="111"/>
      <c r="F632" s="111"/>
    </row>
    <row r="633" spans="1:6" ht="15" customHeight="1">
      <c r="A633" s="113" t="s">
        <v>1</v>
      </c>
      <c r="B633" s="113"/>
      <c r="C633" s="113"/>
      <c r="D633" s="113"/>
      <c r="E633" s="113"/>
      <c r="F633" s="113"/>
    </row>
    <row r="634" spans="1:6" ht="24.75" customHeight="1">
      <c r="A634" s="115" t="s">
        <v>266</v>
      </c>
      <c r="B634" s="115"/>
      <c r="C634" s="115"/>
      <c r="D634" s="115"/>
      <c r="E634" s="115"/>
      <c r="F634" s="115"/>
    </row>
    <row r="635" spans="1:6" ht="33" customHeight="1">
      <c r="A635" s="115" t="s">
        <v>267</v>
      </c>
      <c r="B635" s="115"/>
      <c r="C635" s="115"/>
      <c r="D635" s="115"/>
      <c r="E635" s="115"/>
      <c r="F635" s="115"/>
    </row>
    <row r="636" spans="1:6" ht="15" customHeight="1">
      <c r="A636" s="113" t="s">
        <v>2</v>
      </c>
      <c r="B636" s="113"/>
      <c r="C636" s="113"/>
      <c r="D636" s="113"/>
      <c r="E636" s="113"/>
      <c r="F636" s="113"/>
    </row>
    <row r="637" spans="1:6" ht="27.75" customHeight="1">
      <c r="A637" s="191" t="s">
        <v>274</v>
      </c>
      <c r="B637" s="115"/>
      <c r="C637" s="115"/>
      <c r="D637" s="115"/>
      <c r="E637" s="115"/>
      <c r="F637" s="115"/>
    </row>
    <row r="638" spans="1:6" ht="30" customHeight="1">
      <c r="A638" s="117" t="s">
        <v>181</v>
      </c>
      <c r="B638" s="115"/>
      <c r="C638" s="115"/>
      <c r="D638" s="115"/>
      <c r="E638" s="115"/>
      <c r="F638" s="115"/>
    </row>
    <row r="639" spans="1:6" ht="65.25" customHeight="1">
      <c r="A639" s="191" t="s">
        <v>268</v>
      </c>
      <c r="B639" s="115"/>
      <c r="C639" s="115"/>
      <c r="D639" s="115"/>
      <c r="E639" s="115"/>
      <c r="F639" s="115"/>
    </row>
    <row r="640" spans="1:6" ht="35.25" customHeight="1">
      <c r="A640" s="113" t="s">
        <v>3</v>
      </c>
      <c r="B640" s="113"/>
      <c r="C640" s="113"/>
      <c r="D640" s="113"/>
      <c r="E640" s="113"/>
      <c r="F640" s="113"/>
    </row>
    <row r="641" spans="1:12" s="9" customFormat="1" ht="43.5" customHeight="1">
      <c r="A641" s="126" t="s">
        <v>275</v>
      </c>
      <c r="B641" s="126"/>
      <c r="C641" s="126"/>
      <c r="D641" s="126"/>
      <c r="E641" s="126"/>
      <c r="F641" s="126"/>
    </row>
    <row r="642" spans="1:12" ht="24.75" customHeight="1">
      <c r="A642" s="191" t="s">
        <v>276</v>
      </c>
      <c r="B642" s="115"/>
      <c r="C642" s="115"/>
      <c r="D642" s="115"/>
      <c r="E642" s="115"/>
      <c r="F642" s="115"/>
    </row>
    <row r="643" spans="1:12" ht="32.25" customHeight="1">
      <c r="A643" s="117" t="s">
        <v>4</v>
      </c>
      <c r="B643" s="115"/>
      <c r="C643" s="115"/>
      <c r="D643" s="115"/>
      <c r="E643" s="115"/>
      <c r="F643" s="115"/>
    </row>
    <row r="644" spans="1:12" ht="39.75" customHeight="1">
      <c r="A644" s="118" t="s">
        <v>269</v>
      </c>
      <c r="B644" s="118"/>
      <c r="C644" s="118"/>
      <c r="D644" s="118"/>
      <c r="E644" s="118"/>
      <c r="F644" s="118"/>
    </row>
    <row r="645" spans="1:12" ht="157.5" customHeight="1">
      <c r="A645" s="119" t="s">
        <v>277</v>
      </c>
      <c r="B645" s="120"/>
      <c r="C645" s="120"/>
      <c r="D645" s="120"/>
      <c r="E645" s="120"/>
      <c r="F645" s="121"/>
    </row>
    <row r="646" spans="1:12" ht="45.75" customHeight="1">
      <c r="A646" s="122" t="s">
        <v>270</v>
      </c>
      <c r="B646" s="123"/>
      <c r="C646" s="123"/>
      <c r="D646" s="123"/>
      <c r="E646" s="123"/>
      <c r="F646" s="124"/>
    </row>
    <row r="647" spans="1:12" ht="42" customHeight="1">
      <c r="A647" s="117" t="s">
        <v>73</v>
      </c>
      <c r="B647" s="115"/>
      <c r="C647" s="115"/>
      <c r="D647" s="115"/>
      <c r="E647" s="115"/>
      <c r="F647" s="115"/>
    </row>
    <row r="648" spans="1:12" ht="54" customHeight="1">
      <c r="A648" s="115" t="s">
        <v>278</v>
      </c>
      <c r="B648" s="115"/>
      <c r="C648" s="115"/>
      <c r="D648" s="115"/>
      <c r="E648" s="115"/>
      <c r="F648" s="115"/>
    </row>
    <row r="649" spans="1:12" ht="48.75" customHeight="1">
      <c r="A649" s="125" t="s">
        <v>23</v>
      </c>
      <c r="B649" s="125"/>
      <c r="C649" s="125" t="s">
        <v>22</v>
      </c>
      <c r="D649" s="125"/>
      <c r="E649" s="125" t="s">
        <v>24</v>
      </c>
      <c r="F649" s="125"/>
    </row>
    <row r="650" spans="1:12" ht="122.25" customHeight="1">
      <c r="A650" s="116" t="s">
        <v>279</v>
      </c>
      <c r="B650" s="116"/>
      <c r="C650" s="116"/>
      <c r="D650" s="116"/>
      <c r="E650" s="116" t="s">
        <v>271</v>
      </c>
      <c r="F650" s="116"/>
    </row>
    <row r="651" spans="1:12" ht="15" customHeight="1">
      <c r="A651" s="116"/>
      <c r="B651" s="116"/>
      <c r="C651" s="116"/>
      <c r="D651" s="116"/>
      <c r="E651" s="116"/>
      <c r="F651" s="116"/>
    </row>
    <row r="652" spans="1:12" ht="15" customHeight="1">
      <c r="A652" s="113" t="s">
        <v>5</v>
      </c>
      <c r="B652" s="113"/>
      <c r="C652" s="113"/>
      <c r="D652" s="113"/>
      <c r="E652" s="113"/>
      <c r="F652" s="113"/>
    </row>
    <row r="653" spans="1:12" ht="106.5" customHeight="1">
      <c r="A653" s="132" t="s">
        <v>257</v>
      </c>
      <c r="B653" s="133"/>
      <c r="C653" s="133"/>
      <c r="D653" s="133"/>
      <c r="E653" s="133"/>
      <c r="F653" s="189"/>
      <c r="J653" s="10"/>
      <c r="K653" s="10"/>
      <c r="L653" s="10"/>
    </row>
    <row r="654" spans="1:12" ht="15" customHeight="1">
      <c r="A654" s="134" t="s">
        <v>6</v>
      </c>
      <c r="B654" s="135"/>
      <c r="C654" s="135"/>
      <c r="D654" s="135"/>
      <c r="E654" s="135"/>
      <c r="F654" s="190"/>
    </row>
    <row r="655" spans="1:12" ht="96.75" customHeight="1">
      <c r="A655" s="132" t="s">
        <v>258</v>
      </c>
      <c r="B655" s="133"/>
      <c r="C655" s="133"/>
      <c r="D655" s="133"/>
      <c r="E655" s="133"/>
      <c r="F655" s="189"/>
    </row>
    <row r="656" spans="1:12" ht="24" customHeight="1">
      <c r="A656" s="134" t="s">
        <v>7</v>
      </c>
      <c r="B656" s="135"/>
      <c r="C656" s="135"/>
      <c r="D656" s="135"/>
      <c r="E656" s="135"/>
      <c r="F656" s="190"/>
    </row>
    <row r="657" spans="1:6" ht="72.75" customHeight="1">
      <c r="A657" s="132" t="s">
        <v>259</v>
      </c>
      <c r="B657" s="133"/>
      <c r="C657" s="133"/>
      <c r="D657" s="133"/>
      <c r="E657" s="133"/>
      <c r="F657" s="189"/>
    </row>
    <row r="658" spans="1:6" ht="37.5" customHeight="1">
      <c r="A658" s="134" t="s">
        <v>25</v>
      </c>
      <c r="B658" s="135"/>
      <c r="C658" s="135"/>
      <c r="D658" s="135"/>
      <c r="E658" s="135"/>
      <c r="F658" s="190"/>
    </row>
    <row r="659" spans="1:6" ht="39" customHeight="1">
      <c r="A659" s="119" t="s">
        <v>272</v>
      </c>
      <c r="B659" s="120"/>
      <c r="C659" s="120"/>
      <c r="D659" s="120"/>
      <c r="E659" s="120"/>
      <c r="F659" s="121"/>
    </row>
    <row r="660" spans="1:6" ht="24" customHeight="1">
      <c r="A660" s="101" t="s">
        <v>8</v>
      </c>
      <c r="B660" s="105" t="s">
        <v>9</v>
      </c>
      <c r="C660" s="105" t="s">
        <v>43</v>
      </c>
      <c r="D660" s="105" t="s">
        <v>44</v>
      </c>
      <c r="E660" s="105" t="s">
        <v>61</v>
      </c>
      <c r="F660" s="105" t="s">
        <v>39</v>
      </c>
    </row>
    <row r="661" spans="1:6" ht="42" customHeight="1">
      <c r="A661" s="102" t="s">
        <v>280</v>
      </c>
      <c r="B661" s="54" t="s">
        <v>80</v>
      </c>
      <c r="C661" s="94">
        <v>10</v>
      </c>
      <c r="D661" s="54">
        <v>10</v>
      </c>
      <c r="E661" s="54">
        <v>10</v>
      </c>
      <c r="F661" s="54">
        <v>10</v>
      </c>
    </row>
    <row r="662" spans="1:6" ht="22.5" customHeight="1">
      <c r="A662" s="103"/>
      <c r="B662" s="103"/>
      <c r="C662" s="103"/>
      <c r="D662" s="103"/>
      <c r="E662" s="103"/>
      <c r="F662" s="103"/>
    </row>
    <row r="663" spans="1:6" ht="18" customHeight="1">
      <c r="A663" s="57"/>
      <c r="B663" s="105"/>
      <c r="C663" s="105"/>
      <c r="D663" s="105"/>
      <c r="E663" s="105"/>
      <c r="F663" s="105"/>
    </row>
    <row r="664" spans="1:6" ht="33.75" customHeight="1">
      <c r="A664" s="103"/>
      <c r="B664" s="104"/>
      <c r="C664" s="103"/>
      <c r="D664" s="103"/>
      <c r="E664" s="103"/>
      <c r="F664" s="103"/>
    </row>
    <row r="665" spans="1:6">
      <c r="A665" s="103"/>
      <c r="B665" s="104"/>
      <c r="C665" s="103"/>
      <c r="D665" s="103"/>
      <c r="E665" s="103"/>
      <c r="F665" s="103"/>
    </row>
    <row r="666" spans="1:6">
      <c r="A666" s="103" t="s">
        <v>12</v>
      </c>
      <c r="B666" s="104" t="s">
        <v>62</v>
      </c>
      <c r="C666" s="103"/>
      <c r="D666" s="104"/>
      <c r="E666" s="104"/>
      <c r="F666" s="104"/>
    </row>
    <row r="667" spans="1:6">
      <c r="A667" s="101"/>
      <c r="B667" s="105" t="s">
        <v>11</v>
      </c>
      <c r="C667" s="105"/>
      <c r="D667" s="105"/>
      <c r="E667" s="105"/>
      <c r="F667" s="105"/>
    </row>
    <row r="668" spans="1:6">
      <c r="A668" s="103"/>
      <c r="B668" s="104" t="s">
        <v>11</v>
      </c>
      <c r="C668" s="99"/>
      <c r="D668" s="99"/>
      <c r="E668" s="99"/>
      <c r="F668" s="99"/>
    </row>
    <row r="669" spans="1:6">
      <c r="A669" s="103"/>
      <c r="B669" s="104" t="s">
        <v>11</v>
      </c>
      <c r="C669" s="54"/>
      <c r="D669" s="54"/>
      <c r="E669" s="104"/>
      <c r="F669" s="104"/>
    </row>
    <row r="670" spans="1:6">
      <c r="A670" s="103" t="s">
        <v>13</v>
      </c>
      <c r="B670" s="104" t="s">
        <v>62</v>
      </c>
      <c r="C670" s="102"/>
      <c r="D670" s="102"/>
      <c r="E670" s="103"/>
      <c r="F670" s="103"/>
    </row>
    <row r="671" spans="1:6">
      <c r="A671" s="103" t="s">
        <v>14</v>
      </c>
      <c r="B671" s="104" t="s">
        <v>11</v>
      </c>
      <c r="C671" s="102">
        <v>200000</v>
      </c>
      <c r="D671" s="102">
        <v>200000</v>
      </c>
      <c r="E671" s="103">
        <v>200000</v>
      </c>
      <c r="F671" s="103">
        <v>200000</v>
      </c>
    </row>
    <row r="672" spans="1:6" ht="15" customHeight="1">
      <c r="A672" s="103" t="s">
        <v>15</v>
      </c>
      <c r="B672" s="104" t="s">
        <v>11</v>
      </c>
      <c r="C672" s="99" t="s">
        <v>11</v>
      </c>
      <c r="D672" s="99" t="s">
        <v>11</v>
      </c>
      <c r="E672" s="99" t="s">
        <v>11</v>
      </c>
      <c r="F672" s="99" t="s">
        <v>11</v>
      </c>
    </row>
    <row r="673" spans="1:6">
      <c r="A673" s="113"/>
      <c r="B673" s="113" t="s">
        <v>11</v>
      </c>
      <c r="C673" s="113"/>
      <c r="D673" s="113"/>
      <c r="E673" s="113"/>
      <c r="F673" s="113"/>
    </row>
    <row r="674" spans="1:6" ht="15" customHeight="1">
      <c r="A674" s="115"/>
      <c r="B674" s="115" t="s">
        <v>11</v>
      </c>
      <c r="C674" s="115"/>
      <c r="D674" s="115"/>
      <c r="E674" s="115"/>
      <c r="F674" s="115"/>
    </row>
    <row r="675" spans="1:6" ht="39" customHeight="1">
      <c r="A675" s="113" t="s">
        <v>16</v>
      </c>
      <c r="B675" s="113" t="s">
        <v>11</v>
      </c>
      <c r="C675" s="113">
        <f>C671</f>
        <v>200000</v>
      </c>
      <c r="D675" s="113">
        <v>200000000</v>
      </c>
      <c r="E675" s="113">
        <v>200000000</v>
      </c>
      <c r="F675" s="113">
        <v>200000000</v>
      </c>
    </row>
    <row r="676" spans="1:6" ht="17.25" customHeight="1">
      <c r="A676" s="115" t="s">
        <v>17</v>
      </c>
      <c r="B676" s="115"/>
      <c r="C676" s="115"/>
      <c r="D676" s="115"/>
      <c r="E676" s="115"/>
      <c r="F676" s="115"/>
    </row>
    <row r="677" spans="1:6" ht="60.75" customHeight="1">
      <c r="A677" s="113" t="s">
        <v>273</v>
      </c>
      <c r="B677" s="113"/>
      <c r="C677" s="113"/>
      <c r="D677" s="113"/>
      <c r="E677" s="113"/>
      <c r="F677" s="113"/>
    </row>
    <row r="678" spans="1:6" ht="17.25" customHeight="1">
      <c r="A678" s="113" t="s">
        <v>26</v>
      </c>
      <c r="B678" s="113"/>
      <c r="C678" s="113"/>
      <c r="D678" s="113"/>
      <c r="E678" s="113"/>
      <c r="F678" s="113"/>
    </row>
    <row r="679" spans="1:6" ht="15" customHeight="1">
      <c r="A679" s="115"/>
      <c r="B679" s="115"/>
      <c r="C679" s="115"/>
      <c r="D679" s="115"/>
      <c r="E679" s="115"/>
      <c r="F679" s="115"/>
    </row>
    <row r="680" spans="1:6" ht="17.25" customHeight="1">
      <c r="A680" s="115" t="s">
        <v>18</v>
      </c>
      <c r="B680" s="115"/>
      <c r="C680" s="115"/>
      <c r="D680" s="115"/>
      <c r="E680" s="115"/>
      <c r="F680" s="115"/>
    </row>
    <row r="681" spans="1:6" ht="15.75">
      <c r="A681" s="111"/>
      <c r="B681" s="111"/>
      <c r="C681" s="111"/>
      <c r="D681" s="111"/>
      <c r="E681" s="111"/>
      <c r="F681" s="111"/>
    </row>
    <row r="683" spans="1:6">
      <c r="C683"/>
    </row>
    <row r="684" spans="1:6">
      <c r="A684" s="113" t="s">
        <v>1</v>
      </c>
      <c r="B684" s="113"/>
      <c r="C684" s="113"/>
      <c r="D684" s="113"/>
      <c r="E684" s="113"/>
      <c r="F684" s="113"/>
    </row>
    <row r="685" spans="1:6" ht="21" customHeight="1">
      <c r="A685" s="115" t="s">
        <v>167</v>
      </c>
      <c r="B685" s="115"/>
      <c r="C685" s="115"/>
      <c r="D685" s="115"/>
      <c r="E685" s="115"/>
      <c r="F685" s="115"/>
    </row>
    <row r="686" spans="1:6" ht="21" customHeight="1">
      <c r="A686" s="115" t="s">
        <v>168</v>
      </c>
      <c r="B686" s="115"/>
      <c r="C686" s="115"/>
      <c r="D686" s="115"/>
      <c r="E686" s="115"/>
      <c r="F686" s="115"/>
    </row>
    <row r="687" spans="1:6">
      <c r="A687" s="113" t="s">
        <v>2</v>
      </c>
      <c r="B687" s="113"/>
      <c r="C687" s="113"/>
      <c r="D687" s="113"/>
      <c r="E687" s="113"/>
      <c r="F687" s="113"/>
    </row>
    <row r="688" spans="1:6" ht="21" customHeight="1">
      <c r="A688" s="115" t="s">
        <v>169</v>
      </c>
      <c r="B688" s="115"/>
      <c r="C688" s="115"/>
      <c r="D688" s="115"/>
      <c r="E688" s="115"/>
      <c r="F688" s="115"/>
    </row>
    <row r="689" spans="1:6">
      <c r="A689" s="117" t="s">
        <v>181</v>
      </c>
      <c r="B689" s="115"/>
      <c r="C689" s="115"/>
      <c r="D689" s="115"/>
      <c r="E689" s="115"/>
      <c r="F689" s="115"/>
    </row>
    <row r="690" spans="1:6" ht="21.75" customHeight="1">
      <c r="A690" s="115" t="s">
        <v>183</v>
      </c>
      <c r="B690" s="115"/>
      <c r="C690" s="115"/>
      <c r="D690" s="115"/>
      <c r="E690" s="115"/>
      <c r="F690" s="115"/>
    </row>
    <row r="691" spans="1:6" ht="29.25" customHeight="1">
      <c r="A691" s="113" t="s">
        <v>3</v>
      </c>
      <c r="B691" s="113"/>
      <c r="C691" s="113"/>
      <c r="D691" s="113"/>
      <c r="E691" s="113"/>
      <c r="F691" s="113"/>
    </row>
    <row r="692" spans="1:6" ht="35.25" customHeight="1">
      <c r="A692" s="126" t="s">
        <v>184</v>
      </c>
      <c r="B692" s="126"/>
      <c r="C692" s="126"/>
      <c r="D692" s="126"/>
      <c r="E692" s="126"/>
      <c r="F692" s="126"/>
    </row>
    <row r="693" spans="1:6" ht="24.75" customHeight="1">
      <c r="A693" s="188" t="s">
        <v>170</v>
      </c>
      <c r="B693" s="188"/>
      <c r="C693" s="188"/>
      <c r="D693" s="188"/>
      <c r="E693" s="188"/>
      <c r="F693" s="188"/>
    </row>
    <row r="694" spans="1:6" ht="23.25" customHeight="1">
      <c r="A694" s="117" t="s">
        <v>4</v>
      </c>
      <c r="B694" s="115"/>
      <c r="C694" s="115"/>
      <c r="D694" s="115"/>
      <c r="E694" s="115"/>
      <c r="F694" s="115"/>
    </row>
    <row r="695" spans="1:6" ht="32.25" customHeight="1">
      <c r="A695" s="118" t="s">
        <v>171</v>
      </c>
      <c r="B695" s="118"/>
      <c r="C695" s="118"/>
      <c r="D695" s="118"/>
      <c r="E695" s="118"/>
      <c r="F695" s="118"/>
    </row>
    <row r="696" spans="1:6" ht="108.75" customHeight="1">
      <c r="A696" s="117" t="s">
        <v>182</v>
      </c>
      <c r="B696" s="115"/>
      <c r="C696" s="115"/>
      <c r="D696" s="115"/>
      <c r="E696" s="115"/>
      <c r="F696" s="115"/>
    </row>
    <row r="697" spans="1:6" ht="18.75">
      <c r="A697" s="118" t="s">
        <v>172</v>
      </c>
      <c r="B697" s="118"/>
      <c r="C697" s="118"/>
      <c r="D697" s="118"/>
      <c r="E697" s="118"/>
      <c r="F697" s="118"/>
    </row>
    <row r="698" spans="1:6" ht="24.75" customHeight="1">
      <c r="A698" s="117" t="s">
        <v>173</v>
      </c>
      <c r="B698" s="115"/>
      <c r="C698" s="115"/>
      <c r="D698" s="115"/>
      <c r="E698" s="115"/>
      <c r="F698" s="115"/>
    </row>
    <row r="699" spans="1:6" ht="26.25" customHeight="1">
      <c r="A699" s="115" t="s">
        <v>174</v>
      </c>
      <c r="B699" s="115"/>
      <c r="C699" s="115"/>
      <c r="D699" s="115"/>
      <c r="E699" s="115"/>
      <c r="F699" s="115"/>
    </row>
    <row r="700" spans="1:6" ht="60" customHeight="1">
      <c r="A700" s="125" t="s">
        <v>23</v>
      </c>
      <c r="B700" s="125"/>
      <c r="C700" s="125" t="s">
        <v>22</v>
      </c>
      <c r="D700" s="125"/>
      <c r="E700" s="125" t="s">
        <v>24</v>
      </c>
      <c r="F700" s="125"/>
    </row>
    <row r="701" spans="1:6" ht="249.75" customHeight="1">
      <c r="A701" s="131" t="s">
        <v>175</v>
      </c>
      <c r="B701" s="131"/>
      <c r="C701" s="116"/>
      <c r="D701" s="116"/>
      <c r="E701" s="116" t="s">
        <v>176</v>
      </c>
      <c r="F701" s="116"/>
    </row>
    <row r="702" spans="1:6" ht="41.25" customHeight="1">
      <c r="A702" s="116"/>
      <c r="B702" s="116"/>
      <c r="C702" s="116"/>
      <c r="D702" s="116"/>
      <c r="E702" s="116"/>
      <c r="F702" s="116"/>
    </row>
    <row r="703" spans="1:6">
      <c r="A703" s="113" t="s">
        <v>5</v>
      </c>
      <c r="B703" s="113"/>
      <c r="C703" s="113"/>
      <c r="D703" s="113"/>
      <c r="E703" s="113"/>
      <c r="F703" s="113"/>
    </row>
    <row r="704" spans="1:6" ht="67.5" customHeight="1">
      <c r="A704" s="114" t="s">
        <v>177</v>
      </c>
      <c r="B704" s="114"/>
      <c r="C704" s="114"/>
      <c r="D704" s="114"/>
      <c r="E704" s="114"/>
      <c r="F704" s="114"/>
    </row>
    <row r="705" spans="1:6">
      <c r="A705" s="113" t="s">
        <v>6</v>
      </c>
      <c r="B705" s="113"/>
      <c r="C705" s="113"/>
      <c r="D705" s="113"/>
      <c r="E705" s="113"/>
      <c r="F705" s="113"/>
    </row>
    <row r="706" spans="1:6" ht="189.75" customHeight="1">
      <c r="A706" s="114" t="s">
        <v>178</v>
      </c>
      <c r="B706" s="114"/>
      <c r="C706" s="114"/>
      <c r="D706" s="114"/>
      <c r="E706" s="114"/>
      <c r="F706" s="114"/>
    </row>
    <row r="707" spans="1:6">
      <c r="A707" s="113" t="s">
        <v>7</v>
      </c>
      <c r="B707" s="113"/>
      <c r="C707" s="113"/>
      <c r="D707" s="113"/>
      <c r="E707" s="113"/>
      <c r="F707" s="113"/>
    </row>
    <row r="708" spans="1:6" ht="122.25" customHeight="1">
      <c r="A708" s="138" t="s">
        <v>179</v>
      </c>
      <c r="B708" s="138"/>
      <c r="C708" s="138"/>
      <c r="D708" s="138"/>
      <c r="E708" s="138"/>
      <c r="F708" s="138"/>
    </row>
    <row r="709" spans="1:6">
      <c r="A709" s="113" t="s">
        <v>25</v>
      </c>
      <c r="B709" s="113"/>
      <c r="C709" s="113"/>
      <c r="D709" s="113"/>
      <c r="E709" s="113"/>
      <c r="F709" s="113"/>
    </row>
    <row r="710" spans="1:6" ht="100.5" customHeight="1">
      <c r="A710" s="115" t="s">
        <v>180</v>
      </c>
      <c r="B710" s="115"/>
      <c r="C710" s="115"/>
      <c r="D710" s="115"/>
      <c r="E710" s="115"/>
      <c r="F710" s="115"/>
    </row>
    <row r="711" spans="1:6" ht="20.25" customHeight="1">
      <c r="A711" s="82" t="s">
        <v>8</v>
      </c>
      <c r="B711" s="85" t="s">
        <v>9</v>
      </c>
      <c r="C711" s="85" t="s">
        <v>43</v>
      </c>
      <c r="D711" s="85" t="s">
        <v>44</v>
      </c>
      <c r="E711" s="85" t="s">
        <v>61</v>
      </c>
      <c r="F711" s="85" t="s">
        <v>39</v>
      </c>
    </row>
    <row r="712" spans="1:6" ht="31.5" customHeight="1">
      <c r="A712" s="100" t="s">
        <v>188</v>
      </c>
      <c r="B712" s="54" t="s">
        <v>187</v>
      </c>
      <c r="C712" s="94">
        <v>1</v>
      </c>
      <c r="D712" s="94"/>
      <c r="E712" s="54"/>
      <c r="F712" s="54"/>
    </row>
    <row r="713" spans="1:6" ht="59.25" customHeight="1">
      <c r="A713" s="100" t="s">
        <v>186</v>
      </c>
      <c r="B713" s="54" t="s">
        <v>185</v>
      </c>
      <c r="C713" s="95">
        <v>100</v>
      </c>
      <c r="D713" s="95"/>
      <c r="E713" s="54"/>
      <c r="F713" s="54"/>
    </row>
    <row r="714" spans="1:6">
      <c r="A714" s="84"/>
      <c r="B714" s="54"/>
      <c r="C714" s="96"/>
      <c r="D714" s="96"/>
      <c r="E714" s="97"/>
      <c r="F714" s="81"/>
    </row>
    <row r="715" spans="1:6">
      <c r="A715" s="84"/>
      <c r="B715" s="54"/>
      <c r="C715" s="95"/>
      <c r="D715" s="95"/>
      <c r="E715" s="97"/>
      <c r="F715" s="81"/>
    </row>
    <row r="716" spans="1:6">
      <c r="A716" s="81"/>
      <c r="B716" s="81"/>
      <c r="C716" s="81"/>
      <c r="D716" s="81"/>
      <c r="E716" s="81"/>
      <c r="F716" s="81"/>
    </row>
    <row r="717" spans="1:6">
      <c r="A717" s="57" t="s">
        <v>12</v>
      </c>
      <c r="B717" s="85" t="s">
        <v>62</v>
      </c>
      <c r="C717" s="85" t="s">
        <v>43</v>
      </c>
      <c r="D717" s="85" t="s">
        <v>44</v>
      </c>
      <c r="E717" s="85" t="s">
        <v>61</v>
      </c>
      <c r="F717" s="85" t="s">
        <v>39</v>
      </c>
    </row>
    <row r="718" spans="1:6">
      <c r="A718" s="81"/>
      <c r="B718" s="53" t="s">
        <v>11</v>
      </c>
      <c r="C718" s="81"/>
      <c r="D718" s="81"/>
      <c r="E718" s="81"/>
      <c r="F718" s="81"/>
    </row>
    <row r="719" spans="1:6">
      <c r="A719" s="81"/>
      <c r="B719" s="53" t="s">
        <v>11</v>
      </c>
      <c r="C719" s="81"/>
      <c r="D719" s="81"/>
      <c r="E719" s="81"/>
      <c r="F719" s="81"/>
    </row>
    <row r="720" spans="1:6">
      <c r="A720" s="81"/>
      <c r="B720" s="53" t="s">
        <v>11</v>
      </c>
      <c r="C720" s="81"/>
      <c r="D720" s="81"/>
      <c r="E720" s="53"/>
      <c r="F720" s="53"/>
    </row>
    <row r="721" spans="1:6">
      <c r="A721" s="82" t="s">
        <v>13</v>
      </c>
      <c r="B721" s="85" t="s">
        <v>62</v>
      </c>
      <c r="C721" s="85" t="s">
        <v>43</v>
      </c>
      <c r="D721" s="85" t="s">
        <v>44</v>
      </c>
      <c r="E721" s="85" t="s">
        <v>61</v>
      </c>
      <c r="F721" s="85" t="s">
        <v>39</v>
      </c>
    </row>
    <row r="722" spans="1:6">
      <c r="A722" s="81" t="s">
        <v>14</v>
      </c>
      <c r="B722" s="53"/>
      <c r="C722" s="98">
        <v>250000</v>
      </c>
      <c r="D722" s="98"/>
      <c r="E722" s="99"/>
      <c r="F722" s="81"/>
    </row>
    <row r="723" spans="1:6">
      <c r="A723" s="81" t="s">
        <v>15</v>
      </c>
      <c r="B723" s="53"/>
      <c r="C723" s="54"/>
      <c r="D723" s="54"/>
      <c r="E723" s="54"/>
      <c r="F723" s="53"/>
    </row>
    <row r="724" spans="1:6">
      <c r="A724" s="81"/>
      <c r="B724" s="53"/>
      <c r="C724" s="84"/>
      <c r="D724" s="84"/>
      <c r="E724" s="84"/>
      <c r="F724" s="81"/>
    </row>
    <row r="725" spans="1:6">
      <c r="A725" s="81"/>
      <c r="B725" s="53"/>
      <c r="C725" s="84"/>
      <c r="D725" s="84"/>
      <c r="E725" s="84"/>
      <c r="F725" s="81"/>
    </row>
    <row r="726" spans="1:6" ht="27">
      <c r="A726" s="81" t="s">
        <v>16</v>
      </c>
      <c r="B726" s="53"/>
      <c r="C726" s="99">
        <f>+C722</f>
        <v>250000</v>
      </c>
      <c r="D726" s="99"/>
      <c r="E726" s="99"/>
      <c r="F726" s="81"/>
    </row>
    <row r="727" spans="1:6">
      <c r="A727" s="113" t="s">
        <v>17</v>
      </c>
      <c r="B727" s="113"/>
      <c r="C727" s="113"/>
      <c r="D727" s="113"/>
      <c r="E727" s="113"/>
      <c r="F727" s="113"/>
    </row>
    <row r="728" spans="1:6">
      <c r="A728" s="115"/>
      <c r="B728" s="115"/>
      <c r="C728" s="115"/>
      <c r="D728" s="115"/>
      <c r="E728" s="115"/>
      <c r="F728" s="115"/>
    </row>
    <row r="729" spans="1:6">
      <c r="A729" s="113" t="s">
        <v>26</v>
      </c>
      <c r="B729" s="113"/>
      <c r="C729" s="113"/>
      <c r="D729" s="113"/>
      <c r="E729" s="113"/>
      <c r="F729" s="113"/>
    </row>
    <row r="730" spans="1:6">
      <c r="A730" s="115"/>
      <c r="B730" s="115"/>
      <c r="C730" s="115"/>
      <c r="D730" s="115"/>
      <c r="E730" s="115"/>
      <c r="F730" s="115"/>
    </row>
    <row r="731" spans="1:6">
      <c r="A731" s="113" t="s">
        <v>18</v>
      </c>
      <c r="B731" s="113"/>
      <c r="C731" s="113"/>
      <c r="D731" s="113"/>
      <c r="E731" s="113"/>
      <c r="F731" s="113"/>
    </row>
    <row r="732" spans="1:6">
      <c r="C732"/>
    </row>
  </sheetData>
  <mergeCells count="569">
    <mergeCell ref="A680:F680"/>
    <mergeCell ref="A673:F673"/>
    <mergeCell ref="A674:F674"/>
    <mergeCell ref="A675:F675"/>
    <mergeCell ref="A655:F655"/>
    <mergeCell ref="A656:F656"/>
    <mergeCell ref="A657:F657"/>
    <mergeCell ref="A658:F658"/>
    <mergeCell ref="A659:F659"/>
    <mergeCell ref="A676:F676"/>
    <mergeCell ref="A677:F677"/>
    <mergeCell ref="A678:F678"/>
    <mergeCell ref="A679:F679"/>
    <mergeCell ref="A650:B650"/>
    <mergeCell ref="C650:D650"/>
    <mergeCell ref="E650:F650"/>
    <mergeCell ref="A651:B651"/>
    <mergeCell ref="C651:D651"/>
    <mergeCell ref="E651:F651"/>
    <mergeCell ref="A652:F652"/>
    <mergeCell ref="A653:F653"/>
    <mergeCell ref="A654:F654"/>
    <mergeCell ref="A641:F641"/>
    <mergeCell ref="A642:F642"/>
    <mergeCell ref="A643:F643"/>
    <mergeCell ref="A644:F644"/>
    <mergeCell ref="A645:F645"/>
    <mergeCell ref="A646:F646"/>
    <mergeCell ref="A647:F647"/>
    <mergeCell ref="A648:F648"/>
    <mergeCell ref="A649:B649"/>
    <mergeCell ref="C649:D649"/>
    <mergeCell ref="E649:F649"/>
    <mergeCell ref="A608:F608"/>
    <mergeCell ref="A633:F633"/>
    <mergeCell ref="A634:F634"/>
    <mergeCell ref="A635:F635"/>
    <mergeCell ref="A636:F636"/>
    <mergeCell ref="A637:F637"/>
    <mergeCell ref="A638:F638"/>
    <mergeCell ref="A639:F639"/>
    <mergeCell ref="A640:F640"/>
    <mergeCell ref="A609:F609"/>
    <mergeCell ref="A610:F610"/>
    <mergeCell ref="A611:F611"/>
    <mergeCell ref="A612:F612"/>
    <mergeCell ref="A626:F626"/>
    <mergeCell ref="A627:F627"/>
    <mergeCell ref="A628:F628"/>
    <mergeCell ref="A629:F629"/>
    <mergeCell ref="A630:F630"/>
    <mergeCell ref="A603:B603"/>
    <mergeCell ref="C603:D603"/>
    <mergeCell ref="E603:F603"/>
    <mergeCell ref="A604:B604"/>
    <mergeCell ref="C604:D604"/>
    <mergeCell ref="E604:F604"/>
    <mergeCell ref="A605:F605"/>
    <mergeCell ref="A606:F606"/>
    <mergeCell ref="A607:F607"/>
    <mergeCell ref="A595:F595"/>
    <mergeCell ref="A596:F596"/>
    <mergeCell ref="A597:F597"/>
    <mergeCell ref="A598:F598"/>
    <mergeCell ref="A599:F599"/>
    <mergeCell ref="A600:F600"/>
    <mergeCell ref="A601:F601"/>
    <mergeCell ref="A602:B602"/>
    <mergeCell ref="C602:D602"/>
    <mergeCell ref="E602:F602"/>
    <mergeCell ref="A586:F586"/>
    <mergeCell ref="A587:F587"/>
    <mergeCell ref="A588:F588"/>
    <mergeCell ref="A589:F589"/>
    <mergeCell ref="A590:F590"/>
    <mergeCell ref="A591:F591"/>
    <mergeCell ref="A592:F592"/>
    <mergeCell ref="A593:F593"/>
    <mergeCell ref="A594:F594"/>
    <mergeCell ref="A731:F731"/>
    <mergeCell ref="A706:F706"/>
    <mergeCell ref="A707:F707"/>
    <mergeCell ref="A708:F708"/>
    <mergeCell ref="A709:F709"/>
    <mergeCell ref="A710:F710"/>
    <mergeCell ref="A727:F727"/>
    <mergeCell ref="A728:F728"/>
    <mergeCell ref="A729:F729"/>
    <mergeCell ref="A730:F730"/>
    <mergeCell ref="A701:B701"/>
    <mergeCell ref="C701:D701"/>
    <mergeCell ref="E701:F701"/>
    <mergeCell ref="A702:B702"/>
    <mergeCell ref="C702:D702"/>
    <mergeCell ref="E702:F702"/>
    <mergeCell ref="A703:F703"/>
    <mergeCell ref="A704:F704"/>
    <mergeCell ref="A705:F705"/>
    <mergeCell ref="A693:F693"/>
    <mergeCell ref="A694:F694"/>
    <mergeCell ref="A695:F695"/>
    <mergeCell ref="A696:F696"/>
    <mergeCell ref="A697:F697"/>
    <mergeCell ref="A698:F698"/>
    <mergeCell ref="A699:F699"/>
    <mergeCell ref="A700:B700"/>
    <mergeCell ref="C700:D700"/>
    <mergeCell ref="E700:F700"/>
    <mergeCell ref="A684:F684"/>
    <mergeCell ref="A685:F685"/>
    <mergeCell ref="A686:F686"/>
    <mergeCell ref="A687:F687"/>
    <mergeCell ref="A688:F688"/>
    <mergeCell ref="A689:F689"/>
    <mergeCell ref="A690:F690"/>
    <mergeCell ref="A691:F691"/>
    <mergeCell ref="A692:F692"/>
    <mergeCell ref="A338:F338"/>
    <mergeCell ref="A339:F339"/>
    <mergeCell ref="A340:F340"/>
    <mergeCell ref="C310:D310"/>
    <mergeCell ref="C311:D311"/>
    <mergeCell ref="E310:F310"/>
    <mergeCell ref="E311:F311"/>
    <mergeCell ref="A314:F314"/>
    <mergeCell ref="A315:F315"/>
    <mergeCell ref="A316:F316"/>
    <mergeCell ref="A317:F317"/>
    <mergeCell ref="A318:F318"/>
    <mergeCell ref="A319:F319"/>
    <mergeCell ref="A335:F335"/>
    <mergeCell ref="A336:F336"/>
    <mergeCell ref="A337:F337"/>
    <mergeCell ref="A312:F312"/>
    <mergeCell ref="A313:F313"/>
    <mergeCell ref="A294:F294"/>
    <mergeCell ref="A295:F295"/>
    <mergeCell ref="A296:F296"/>
    <mergeCell ref="A297:F297"/>
    <mergeCell ref="A298:F298"/>
    <mergeCell ref="A299:F299"/>
    <mergeCell ref="A300:F300"/>
    <mergeCell ref="A301:F301"/>
    <mergeCell ref="A302:F302"/>
    <mergeCell ref="A303:F303"/>
    <mergeCell ref="A304:F304"/>
    <mergeCell ref="A305:F305"/>
    <mergeCell ref="A306:F306"/>
    <mergeCell ref="A307:F307"/>
    <mergeCell ref="A308:F308"/>
    <mergeCell ref="A309:F309"/>
    <mergeCell ref="A310:B310"/>
    <mergeCell ref="A311:B311"/>
    <mergeCell ref="A433:F433"/>
    <mergeCell ref="A434:F434"/>
    <mergeCell ref="A435:F435"/>
    <mergeCell ref="A436:F436"/>
    <mergeCell ref="C412:D412"/>
    <mergeCell ref="C413:D413"/>
    <mergeCell ref="E412:F412"/>
    <mergeCell ref="E413:F413"/>
    <mergeCell ref="A414:F414"/>
    <mergeCell ref="A415:F415"/>
    <mergeCell ref="A416:F416"/>
    <mergeCell ref="A417:F417"/>
    <mergeCell ref="A418:F418"/>
    <mergeCell ref="A419:F419"/>
    <mergeCell ref="A420:F420"/>
    <mergeCell ref="A421:F421"/>
    <mergeCell ref="A432:F432"/>
    <mergeCell ref="A407:F407"/>
    <mergeCell ref="A408:F408"/>
    <mergeCell ref="A409:F409"/>
    <mergeCell ref="A410:F410"/>
    <mergeCell ref="A411:F411"/>
    <mergeCell ref="A412:B412"/>
    <mergeCell ref="A413:B413"/>
    <mergeCell ref="A398:F398"/>
    <mergeCell ref="A399:F399"/>
    <mergeCell ref="A400:F400"/>
    <mergeCell ref="A401:F401"/>
    <mergeCell ref="A402:F402"/>
    <mergeCell ref="A403:F403"/>
    <mergeCell ref="A404:F404"/>
    <mergeCell ref="A405:F405"/>
    <mergeCell ref="A406:F406"/>
    <mergeCell ref="A395:F395"/>
    <mergeCell ref="E264:F264"/>
    <mergeCell ref="E263:F263"/>
    <mergeCell ref="A273:B273"/>
    <mergeCell ref="A274:B274"/>
    <mergeCell ref="A275:B275"/>
    <mergeCell ref="A279:B279"/>
    <mergeCell ref="A396:F396"/>
    <mergeCell ref="A397:F397"/>
    <mergeCell ref="A267:F267"/>
    <mergeCell ref="A268:F268"/>
    <mergeCell ref="A269:F269"/>
    <mergeCell ref="A270:F270"/>
    <mergeCell ref="A271:F271"/>
    <mergeCell ref="A272:F272"/>
    <mergeCell ref="A285:F285"/>
    <mergeCell ref="A286:F286"/>
    <mergeCell ref="A287:F287"/>
    <mergeCell ref="A288:F288"/>
    <mergeCell ref="A289:F289"/>
    <mergeCell ref="A263:B263"/>
    <mergeCell ref="C263:D263"/>
    <mergeCell ref="A264:B264"/>
    <mergeCell ref="C264:D264"/>
    <mergeCell ref="A265:F265"/>
    <mergeCell ref="A266:F266"/>
    <mergeCell ref="A262:F262"/>
    <mergeCell ref="A247:F247"/>
    <mergeCell ref="A248:F248"/>
    <mergeCell ref="A249:F249"/>
    <mergeCell ref="A250:F250"/>
    <mergeCell ref="A251:F251"/>
    <mergeCell ref="A252:F252"/>
    <mergeCell ref="A253:F253"/>
    <mergeCell ref="A254:F254"/>
    <mergeCell ref="A255:F255"/>
    <mergeCell ref="A256:F256"/>
    <mergeCell ref="A257:F257"/>
    <mergeCell ref="A258:F258"/>
    <mergeCell ref="A259:F259"/>
    <mergeCell ref="A260:F260"/>
    <mergeCell ref="A261:F261"/>
    <mergeCell ref="A244:F244"/>
    <mergeCell ref="A219:F219"/>
    <mergeCell ref="A220:F220"/>
    <mergeCell ref="A221:F221"/>
    <mergeCell ref="A222:F222"/>
    <mergeCell ref="A223:F223"/>
    <mergeCell ref="A240:F240"/>
    <mergeCell ref="A241:F241"/>
    <mergeCell ref="A242:F242"/>
    <mergeCell ref="A243:F243"/>
    <mergeCell ref="A214:B214"/>
    <mergeCell ref="C214:D214"/>
    <mergeCell ref="E214:F214"/>
    <mergeCell ref="A215:B215"/>
    <mergeCell ref="C215:D215"/>
    <mergeCell ref="E215:F215"/>
    <mergeCell ref="A216:F216"/>
    <mergeCell ref="A217:F217"/>
    <mergeCell ref="A218:F218"/>
    <mergeCell ref="A206:F206"/>
    <mergeCell ref="A207:F207"/>
    <mergeCell ref="A208:F208"/>
    <mergeCell ref="A209:F209"/>
    <mergeCell ref="A210:F210"/>
    <mergeCell ref="A211:F211"/>
    <mergeCell ref="A212:F212"/>
    <mergeCell ref="A213:B213"/>
    <mergeCell ref="C213:D213"/>
    <mergeCell ref="E213:F213"/>
    <mergeCell ref="A197:F197"/>
    <mergeCell ref="A198:F198"/>
    <mergeCell ref="A199:F199"/>
    <mergeCell ref="A200:F200"/>
    <mergeCell ref="A201:F201"/>
    <mergeCell ref="A202:F202"/>
    <mergeCell ref="A203:F203"/>
    <mergeCell ref="A204:F204"/>
    <mergeCell ref="A205:F205"/>
    <mergeCell ref="A171:F171"/>
    <mergeCell ref="A172:F172"/>
    <mergeCell ref="A173:F173"/>
    <mergeCell ref="A174:F174"/>
    <mergeCell ref="A175:F175"/>
    <mergeCell ref="A176:F176"/>
    <mergeCell ref="A177:F177"/>
    <mergeCell ref="A192:F192"/>
    <mergeCell ref="A193:F193"/>
    <mergeCell ref="A71:B71"/>
    <mergeCell ref="C71:D71"/>
    <mergeCell ref="E71:F71"/>
    <mergeCell ref="A75:F75"/>
    <mergeCell ref="A76:F76"/>
    <mergeCell ref="A77:F77"/>
    <mergeCell ref="A78:F78"/>
    <mergeCell ref="A79:F79"/>
    <mergeCell ref="A72:B72"/>
    <mergeCell ref="C72:D72"/>
    <mergeCell ref="E72:F72"/>
    <mergeCell ref="A73:F73"/>
    <mergeCell ref="A74:F74"/>
    <mergeCell ref="A52:F52"/>
    <mergeCell ref="A32:F32"/>
    <mergeCell ref="A48:F48"/>
    <mergeCell ref="A49:F49"/>
    <mergeCell ref="A50:F50"/>
    <mergeCell ref="A51:F51"/>
    <mergeCell ref="A163:F163"/>
    <mergeCell ref="A164:F164"/>
    <mergeCell ref="A155:F155"/>
    <mergeCell ref="A156:F156"/>
    <mergeCell ref="A157:F157"/>
    <mergeCell ref="A158:F158"/>
    <mergeCell ref="A159:F159"/>
    <mergeCell ref="A160:F160"/>
    <mergeCell ref="A161:F161"/>
    <mergeCell ref="A162:F162"/>
    <mergeCell ref="A151:F151"/>
    <mergeCell ref="A152:F152"/>
    <mergeCell ref="A153:F153"/>
    <mergeCell ref="A154:F154"/>
    <mergeCell ref="A69:F69"/>
    <mergeCell ref="A70:B70"/>
    <mergeCell ref="C70:D70"/>
    <mergeCell ref="E70:F70"/>
    <mergeCell ref="A68:F68"/>
    <mergeCell ref="A64:F64"/>
    <mergeCell ref="A65:F65"/>
    <mergeCell ref="A66:F66"/>
    <mergeCell ref="A67:F67"/>
    <mergeCell ref="A2:F2"/>
    <mergeCell ref="A11:F11"/>
    <mergeCell ref="A12:F12"/>
    <mergeCell ref="A13:F13"/>
    <mergeCell ref="A14:F14"/>
    <mergeCell ref="A15:F15"/>
    <mergeCell ref="A6:F6"/>
    <mergeCell ref="A7:F7"/>
    <mergeCell ref="A8:F8"/>
    <mergeCell ref="A9:F9"/>
    <mergeCell ref="A10:F10"/>
    <mergeCell ref="A16:F16"/>
    <mergeCell ref="A17:F17"/>
    <mergeCell ref="A59:F59"/>
    <mergeCell ref="A60:F60"/>
    <mergeCell ref="A61:F61"/>
    <mergeCell ref="A62:F62"/>
    <mergeCell ref="A63:F63"/>
    <mergeCell ref="A54:F54"/>
    <mergeCell ref="A55:F55"/>
    <mergeCell ref="A56:F56"/>
    <mergeCell ref="A57:F57"/>
    <mergeCell ref="A58:F58"/>
    <mergeCell ref="A18:F18"/>
    <mergeCell ref="A19:F19"/>
    <mergeCell ref="A20:F20"/>
    <mergeCell ref="A27:F27"/>
    <mergeCell ref="A28:F28"/>
    <mergeCell ref="A29:F29"/>
    <mergeCell ref="A30:F30"/>
    <mergeCell ref="A31:F31"/>
    <mergeCell ref="A24:B24"/>
    <mergeCell ref="C24:D24"/>
    <mergeCell ref="E24:F24"/>
    <mergeCell ref="A25:F25"/>
    <mergeCell ref="A26:F26"/>
    <mergeCell ref="A21:F21"/>
    <mergeCell ref="A22:B22"/>
    <mergeCell ref="C22:D22"/>
    <mergeCell ref="E22:F22"/>
    <mergeCell ref="A23:B23"/>
    <mergeCell ref="C23:D23"/>
    <mergeCell ref="E23:F23"/>
    <mergeCell ref="A105:F105"/>
    <mergeCell ref="A106:F106"/>
    <mergeCell ref="A80:F80"/>
    <mergeCell ref="A96:F96"/>
    <mergeCell ref="A97:F97"/>
    <mergeCell ref="A98:F98"/>
    <mergeCell ref="A99:F99"/>
    <mergeCell ref="A112:F112"/>
    <mergeCell ref="A113:F113"/>
    <mergeCell ref="A100:F100"/>
    <mergeCell ref="A103:F103"/>
    <mergeCell ref="A104:F104"/>
    <mergeCell ref="A114:F114"/>
    <mergeCell ref="A115:F115"/>
    <mergeCell ref="A116:F116"/>
    <mergeCell ref="A107:F107"/>
    <mergeCell ref="A108:F108"/>
    <mergeCell ref="A109:F109"/>
    <mergeCell ref="A110:F110"/>
    <mergeCell ref="A111:F111"/>
    <mergeCell ref="A120:B120"/>
    <mergeCell ref="C120:D120"/>
    <mergeCell ref="E120:F120"/>
    <mergeCell ref="A121:B121"/>
    <mergeCell ref="C121:D121"/>
    <mergeCell ref="E121:F121"/>
    <mergeCell ref="A117:F117"/>
    <mergeCell ref="A118:F118"/>
    <mergeCell ref="A119:B119"/>
    <mergeCell ref="C119:D119"/>
    <mergeCell ref="E119:F119"/>
    <mergeCell ref="A146:F146"/>
    <mergeCell ref="A127:F127"/>
    <mergeCell ref="A128:F128"/>
    <mergeCell ref="A129:F129"/>
    <mergeCell ref="A144:F144"/>
    <mergeCell ref="A145:F145"/>
    <mergeCell ref="A122:F122"/>
    <mergeCell ref="A123:F123"/>
    <mergeCell ref="A124:F124"/>
    <mergeCell ref="A125:F125"/>
    <mergeCell ref="A126:F126"/>
    <mergeCell ref="A440:F440"/>
    <mergeCell ref="A441:F441"/>
    <mergeCell ref="A442:F442"/>
    <mergeCell ref="A443:F443"/>
    <mergeCell ref="A444:F444"/>
    <mergeCell ref="A445:F445"/>
    <mergeCell ref="A446:F446"/>
    <mergeCell ref="A447:F447"/>
    <mergeCell ref="A147:F147"/>
    <mergeCell ref="A148:F148"/>
    <mergeCell ref="A168:B168"/>
    <mergeCell ref="C168:D168"/>
    <mergeCell ref="E168:F168"/>
    <mergeCell ref="A169:B169"/>
    <mergeCell ref="C169:D169"/>
    <mergeCell ref="E169:F169"/>
    <mergeCell ref="A165:F165"/>
    <mergeCell ref="A166:F166"/>
    <mergeCell ref="A167:B167"/>
    <mergeCell ref="C167:D167"/>
    <mergeCell ref="E167:F167"/>
    <mergeCell ref="A194:F194"/>
    <mergeCell ref="A195:F195"/>
    <mergeCell ref="A170:F170"/>
    <mergeCell ref="A462:F462"/>
    <mergeCell ref="A448:F448"/>
    <mergeCell ref="A449:F449"/>
    <mergeCell ref="A450:F450"/>
    <mergeCell ref="A451:F451"/>
    <mergeCell ref="A452:F452"/>
    <mergeCell ref="A453:F453"/>
    <mergeCell ref="A454:F454"/>
    <mergeCell ref="A455:F455"/>
    <mergeCell ref="A456:B456"/>
    <mergeCell ref="C456:D456"/>
    <mergeCell ref="A457:B457"/>
    <mergeCell ref="C457:D457"/>
    <mergeCell ref="A458:B458"/>
    <mergeCell ref="C458:D458"/>
    <mergeCell ref="A459:F459"/>
    <mergeCell ref="A460:F460"/>
    <mergeCell ref="A461:F461"/>
    <mergeCell ref="A463:F463"/>
    <mergeCell ref="A464:F464"/>
    <mergeCell ref="A465:F465"/>
    <mergeCell ref="A466:F466"/>
    <mergeCell ref="A479:F479"/>
    <mergeCell ref="A480:F480"/>
    <mergeCell ref="A481:F481"/>
    <mergeCell ref="A482:F482"/>
    <mergeCell ref="A483:F483"/>
    <mergeCell ref="A508:F508"/>
    <mergeCell ref="A494:F494"/>
    <mergeCell ref="A495:F495"/>
    <mergeCell ref="A496:F496"/>
    <mergeCell ref="A497:F497"/>
    <mergeCell ref="A498:F498"/>
    <mergeCell ref="A499:F499"/>
    <mergeCell ref="A500:F500"/>
    <mergeCell ref="A501:F501"/>
    <mergeCell ref="A502:B502"/>
    <mergeCell ref="C502:D502"/>
    <mergeCell ref="A503:B503"/>
    <mergeCell ref="C503:D503"/>
    <mergeCell ref="A504:B504"/>
    <mergeCell ref="C504:D504"/>
    <mergeCell ref="A505:F505"/>
    <mergeCell ref="A506:F506"/>
    <mergeCell ref="A507:F507"/>
    <mergeCell ref="A509:F509"/>
    <mergeCell ref="A510:F510"/>
    <mergeCell ref="A511:F511"/>
    <mergeCell ref="A512:F512"/>
    <mergeCell ref="A530:F530"/>
    <mergeCell ref="A531:F531"/>
    <mergeCell ref="A532:F532"/>
    <mergeCell ref="A533:F533"/>
    <mergeCell ref="A534:F534"/>
    <mergeCell ref="A484:F484"/>
    <mergeCell ref="A486:F486"/>
    <mergeCell ref="A487:F487"/>
    <mergeCell ref="A488:F488"/>
    <mergeCell ref="A489:F489"/>
    <mergeCell ref="A490:F490"/>
    <mergeCell ref="A491:F491"/>
    <mergeCell ref="A492:F492"/>
    <mergeCell ref="A493:F493"/>
    <mergeCell ref="A535:F535"/>
    <mergeCell ref="E456:F456"/>
    <mergeCell ref="E457:F457"/>
    <mergeCell ref="E503:F503"/>
    <mergeCell ref="E502:F502"/>
    <mergeCell ref="A343:F343"/>
    <mergeCell ref="A344:F344"/>
    <mergeCell ref="A345:F345"/>
    <mergeCell ref="A346:F346"/>
    <mergeCell ref="A347:F347"/>
    <mergeCell ref="A348:F348"/>
    <mergeCell ref="A349:F349"/>
    <mergeCell ref="A350:F350"/>
    <mergeCell ref="A351:F351"/>
    <mergeCell ref="A352:F352"/>
    <mergeCell ref="A353:F353"/>
    <mergeCell ref="A354:F354"/>
    <mergeCell ref="A355:F355"/>
    <mergeCell ref="A356:F356"/>
    <mergeCell ref="A357:F357"/>
    <mergeCell ref="A358:F358"/>
    <mergeCell ref="A359:B359"/>
    <mergeCell ref="C359:D359"/>
    <mergeCell ref="A360:B360"/>
    <mergeCell ref="A368:F368"/>
    <mergeCell ref="A369:F369"/>
    <mergeCell ref="A387:F387"/>
    <mergeCell ref="A388:F388"/>
    <mergeCell ref="A389:F389"/>
    <mergeCell ref="A390:F390"/>
    <mergeCell ref="A391:F391"/>
    <mergeCell ref="A392:F392"/>
    <mergeCell ref="E359:F359"/>
    <mergeCell ref="E360:F360"/>
    <mergeCell ref="C360:D360"/>
    <mergeCell ref="A361:B361"/>
    <mergeCell ref="C361:D361"/>
    <mergeCell ref="A362:F362"/>
    <mergeCell ref="A363:F363"/>
    <mergeCell ref="A364:F364"/>
    <mergeCell ref="A365:F365"/>
    <mergeCell ref="A366:F366"/>
    <mergeCell ref="A367:F367"/>
    <mergeCell ref="A538:F538"/>
    <mergeCell ref="A539:F539"/>
    <mergeCell ref="A540:F540"/>
    <mergeCell ref="A541:F541"/>
    <mergeCell ref="A542:F542"/>
    <mergeCell ref="A543:F543"/>
    <mergeCell ref="A544:F544"/>
    <mergeCell ref="A545:F545"/>
    <mergeCell ref="A546:F546"/>
    <mergeCell ref="A547:F547"/>
    <mergeCell ref="A548:F548"/>
    <mergeCell ref="A549:F549"/>
    <mergeCell ref="A550:F550"/>
    <mergeCell ref="A551:F551"/>
    <mergeCell ref="A552:F552"/>
    <mergeCell ref="A553:F553"/>
    <mergeCell ref="A554:B554"/>
    <mergeCell ref="C554:D554"/>
    <mergeCell ref="E554:F554"/>
    <mergeCell ref="A555:B555"/>
    <mergeCell ref="C555:D555"/>
    <mergeCell ref="E555:F555"/>
    <mergeCell ref="A556:B556"/>
    <mergeCell ref="C556:D556"/>
    <mergeCell ref="E556:F556"/>
    <mergeCell ref="A557:F557"/>
    <mergeCell ref="A558:F558"/>
    <mergeCell ref="A559:F559"/>
    <mergeCell ref="A561:F561"/>
    <mergeCell ref="A562:F562"/>
    <mergeCell ref="A563:F563"/>
    <mergeCell ref="A564:F564"/>
    <mergeCell ref="A578:F578"/>
    <mergeCell ref="A579:F579"/>
    <mergeCell ref="A580:F580"/>
    <mergeCell ref="A581:F581"/>
    <mergeCell ref="A582:F582"/>
  </mergeCells>
  <printOptions horizontalCentered="1" verticalCentered="1"/>
  <pageMargins left="0" right="0" top="0" bottom="0" header="0" footer="0"/>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
  <sheetViews>
    <sheetView workbookViewId="0">
      <selection activeCell="B13" sqref="B13"/>
    </sheetView>
  </sheetViews>
  <sheetFormatPr defaultRowHeight="13.5"/>
  <cols>
    <col min="1" max="1" width="9.28515625" style="4" customWidth="1"/>
    <col min="2" max="2" width="62" style="4" customWidth="1"/>
    <col min="3" max="5" width="17.7109375" style="4" customWidth="1"/>
    <col min="6" max="16384" width="9.140625" style="4"/>
  </cols>
  <sheetData>
    <row r="2" spans="1:5">
      <c r="A2" s="192" t="s">
        <v>29</v>
      </c>
      <c r="B2" s="192"/>
      <c r="C2" s="192"/>
      <c r="D2" s="192"/>
      <c r="E2" s="192"/>
    </row>
    <row r="3" spans="1:5">
      <c r="A3" s="6"/>
      <c r="B3" s="6"/>
      <c r="C3" s="6"/>
      <c r="D3" s="6"/>
      <c r="E3" s="6"/>
    </row>
    <row r="4" spans="1:5">
      <c r="A4" s="192" t="s">
        <v>30</v>
      </c>
      <c r="B4" s="192"/>
      <c r="C4" s="192"/>
      <c r="D4" s="192"/>
      <c r="E4" s="192"/>
    </row>
    <row r="5" spans="1:5">
      <c r="E5" s="4" t="s">
        <v>31</v>
      </c>
    </row>
    <row r="6" spans="1:5">
      <c r="A6" s="5"/>
      <c r="B6" s="5"/>
      <c r="C6" s="112" t="s">
        <v>43</v>
      </c>
      <c r="D6" s="112" t="s">
        <v>44</v>
      </c>
      <c r="E6" s="112" t="s">
        <v>61</v>
      </c>
    </row>
    <row r="7" spans="1:5" ht="33" customHeight="1">
      <c r="A7" s="1">
        <v>1</v>
      </c>
      <c r="B7" s="2" t="s">
        <v>19</v>
      </c>
      <c r="C7" s="13">
        <v>19773582.899999999</v>
      </c>
      <c r="D7" s="13">
        <v>19747160.699999999</v>
      </c>
      <c r="E7" s="13">
        <v>21768737.699999999</v>
      </c>
    </row>
    <row r="8" spans="1:5" ht="37.5" customHeight="1">
      <c r="A8" s="1">
        <v>2</v>
      </c>
      <c r="B8" s="2" t="s">
        <v>27</v>
      </c>
      <c r="C8" s="3">
        <f>C9+C10</f>
        <v>0</v>
      </c>
      <c r="D8" s="3">
        <f t="shared" ref="D8:E8" si="0">D9+D10</f>
        <v>0</v>
      </c>
      <c r="E8" s="3">
        <f t="shared" si="0"/>
        <v>0</v>
      </c>
    </row>
    <row r="9" spans="1:5" ht="21" customHeight="1">
      <c r="A9" s="1">
        <v>2.1</v>
      </c>
      <c r="B9" s="2" t="s">
        <v>20</v>
      </c>
      <c r="C9" s="7"/>
      <c r="D9" s="7"/>
      <c r="E9" s="7"/>
    </row>
    <row r="10" spans="1:5" ht="16.5" customHeight="1">
      <c r="A10" s="1">
        <v>2.2000000000000002</v>
      </c>
      <c r="B10" s="2" t="s">
        <v>21</v>
      </c>
      <c r="C10" s="7"/>
      <c r="D10" s="7"/>
      <c r="E10" s="7"/>
    </row>
    <row r="11" spans="1:5" ht="54">
      <c r="A11" s="1">
        <v>3</v>
      </c>
      <c r="B11" s="2" t="s">
        <v>28</v>
      </c>
      <c r="C11" s="13">
        <f>C7</f>
        <v>19773582.899999999</v>
      </c>
      <c r="D11" s="13">
        <f>D7</f>
        <v>19747160.699999999</v>
      </c>
      <c r="E11" s="13">
        <f>E7</f>
        <v>21768737.699999999</v>
      </c>
    </row>
  </sheetData>
  <mergeCells count="2">
    <mergeCell ref="A2:E2"/>
    <mergeCell ref="A4:E4"/>
  </mergeCells>
  <pageMargins left="0.7" right="0.7" top="0.75" bottom="0.75" header="0.3" footer="0.3"/>
  <pageSetup paperSize="9" scale="71"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3"/>
  <sheetViews>
    <sheetView workbookViewId="0">
      <selection activeCell="D26" sqref="D26"/>
    </sheetView>
  </sheetViews>
  <sheetFormatPr defaultRowHeight="13.5"/>
  <cols>
    <col min="1" max="2" width="11.5703125" style="4" customWidth="1"/>
    <col min="3" max="3" width="21.85546875" style="4" customWidth="1"/>
    <col min="4" max="4" width="35.28515625" style="4" customWidth="1"/>
    <col min="5" max="5" width="15.42578125" style="4" customWidth="1"/>
    <col min="6" max="6" width="14.7109375" style="4" customWidth="1"/>
    <col min="7" max="7" width="13.85546875" style="4" customWidth="1"/>
    <col min="8" max="16384" width="9.140625" style="4"/>
  </cols>
  <sheetData>
    <row r="2" spans="1:7">
      <c r="A2" s="192" t="s">
        <v>29</v>
      </c>
      <c r="B2" s="192"/>
      <c r="C2" s="192"/>
      <c r="D2" s="192"/>
    </row>
    <row r="3" spans="1:7">
      <c r="A3" s="91"/>
      <c r="B3" s="91"/>
      <c r="C3" s="91"/>
      <c r="D3" s="91"/>
    </row>
    <row r="4" spans="1:7">
      <c r="A4" s="192" t="s">
        <v>32</v>
      </c>
      <c r="B4" s="192"/>
      <c r="C4" s="192"/>
      <c r="D4" s="192"/>
    </row>
    <row r="6" spans="1:7">
      <c r="G6" s="4" t="s">
        <v>31</v>
      </c>
    </row>
    <row r="7" spans="1:7" ht="24" customHeight="1">
      <c r="A7" s="196" t="s">
        <v>38</v>
      </c>
      <c r="B7" s="197"/>
      <c r="C7" s="195" t="s">
        <v>33</v>
      </c>
      <c r="D7" s="195"/>
      <c r="E7" s="195" t="s">
        <v>45</v>
      </c>
      <c r="F7" s="195" t="s">
        <v>232</v>
      </c>
      <c r="G7" s="195" t="s">
        <v>233</v>
      </c>
    </row>
    <row r="8" spans="1:7" ht="19.5" customHeight="1">
      <c r="A8" s="92" t="s">
        <v>34</v>
      </c>
      <c r="B8" s="92" t="s">
        <v>35</v>
      </c>
      <c r="C8" s="195"/>
      <c r="D8" s="195"/>
      <c r="E8" s="195"/>
      <c r="F8" s="195"/>
      <c r="G8" s="195"/>
    </row>
    <row r="9" spans="1:7" ht="21.75" customHeight="1">
      <c r="A9" s="113" t="s">
        <v>36</v>
      </c>
      <c r="B9" s="113"/>
      <c r="C9" s="113"/>
      <c r="D9" s="113"/>
      <c r="E9" s="113"/>
      <c r="F9" s="113"/>
      <c r="G9" s="113"/>
    </row>
    <row r="10" spans="1:7" ht="24.75" customHeight="1">
      <c r="A10" s="113" t="s">
        <v>37</v>
      </c>
      <c r="B10" s="113"/>
      <c r="C10" s="113"/>
      <c r="D10" s="113"/>
      <c r="E10" s="113"/>
      <c r="F10" s="113"/>
      <c r="G10" s="113"/>
    </row>
    <row r="11" spans="1:7" ht="60" customHeight="1">
      <c r="A11" s="8">
        <v>1165</v>
      </c>
      <c r="B11" s="8">
        <v>11007</v>
      </c>
      <c r="C11" s="193" t="s">
        <v>281</v>
      </c>
      <c r="D11" s="194"/>
      <c r="E11" s="15">
        <v>500000</v>
      </c>
      <c r="F11" s="15">
        <v>500000</v>
      </c>
      <c r="G11" s="15"/>
    </row>
    <row r="12" spans="1:7">
      <c r="G12" s="11"/>
    </row>
    <row r="13" spans="1:7">
      <c r="E13" s="12"/>
      <c r="F13" s="12"/>
      <c r="G13" s="12"/>
    </row>
  </sheetData>
  <mergeCells count="10">
    <mergeCell ref="C11:D11"/>
    <mergeCell ref="G7:G8"/>
    <mergeCell ref="A9:G9"/>
    <mergeCell ref="A10:G10"/>
    <mergeCell ref="A2:D2"/>
    <mergeCell ref="A4:D4"/>
    <mergeCell ref="A7:B7"/>
    <mergeCell ref="C7:D8"/>
    <mergeCell ref="E7:E8"/>
    <mergeCell ref="F7:F8"/>
  </mergeCells>
  <hyperlinks>
    <hyperlink ref="A7" location="_ftn1" display="_ftn1"/>
  </hyperlinks>
  <pageMargins left="0.7" right="0.7" top="0.75" bottom="0.75" header="0.3" footer="0.3"/>
  <pageSetup paperSize="9" scale="7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Havelvats 2</vt:lpstr>
      <vt:lpstr>Havelvats 6-1</vt:lpstr>
      <vt:lpstr>Havelvats 6-2</vt:lpstr>
      <vt:lpstr>'Havelvats 6-2'!_ftnref1</vt:lpstr>
      <vt:lpstr>'Havelvats 2'!_Toc501014754</vt:lpstr>
      <vt:lpstr>'Havelvats 6-1'!_Toc501014758</vt:lpstr>
      <vt:lpstr>'Havelvats 6-2'!_Toc501014758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2022-04-11T08:32:47Z</dcterms:modified>
</cp:coreProperties>
</file>